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55" windowWidth="15570" windowHeight="9435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</externalReferences>
  <definedNames>
    <definedName name="_xlnm._FilterDatabase" localSheetId="3" hidden="1">การจัดการไม้ยางพารา!$A$6:$AX$94</definedName>
    <definedName name="_xlnm._FilterDatabase" localSheetId="4" hidden="1">การสำรวจผู้ดำเนินการ!$A$6:$AB$94</definedName>
    <definedName name="_xlnm._FilterDatabase" localSheetId="2" hidden="1">ตัดฟัน!$A$6:$AZ$94</definedName>
    <definedName name="_xlnm._FilterDatabase" localSheetId="1" hidden="1">'มาตรา 22 25'!$A$6:$AV$94</definedName>
    <definedName name="_xlnm.Print_Titles" localSheetId="3">การจัดการไม้ยางพารา!$1:$8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25725"/>
</workbook>
</file>

<file path=xl/calcChain.xml><?xml version="1.0" encoding="utf-8"?>
<calcChain xmlns="http://schemas.openxmlformats.org/spreadsheetml/2006/main">
  <c r="Y40" i="10"/>
  <c r="Y43"/>
  <c r="AA76"/>
  <c r="AC83"/>
  <c r="AB86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10"/>
  <c r="Y43" i="1"/>
  <c r="Y40"/>
  <c r="AA76"/>
  <c r="AC83"/>
  <c r="AB86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10"/>
  <c r="O91" i="13"/>
  <c r="O86"/>
  <c r="O83"/>
  <c r="O76"/>
  <c r="O39"/>
  <c r="O36"/>
  <c r="O26"/>
  <c r="A94" i="11"/>
  <c r="A93"/>
  <c r="A92"/>
  <c r="P91"/>
  <c r="A91" s="1"/>
  <c r="A90"/>
  <c r="A89"/>
  <c r="A88"/>
  <c r="A87"/>
  <c r="P86"/>
  <c r="A86" s="1"/>
  <c r="A85"/>
  <c r="A84"/>
  <c r="P83"/>
  <c r="A83" s="1"/>
  <c r="A82"/>
  <c r="A81"/>
  <c r="A80"/>
  <c r="A79"/>
  <c r="A78"/>
  <c r="A77"/>
  <c r="P76"/>
  <c r="A76" s="1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P39"/>
  <c r="A39" s="1"/>
  <c r="A38"/>
  <c r="A37"/>
  <c r="P36"/>
  <c r="A36" s="1"/>
  <c r="A35"/>
  <c r="A34"/>
  <c r="A33"/>
  <c r="A32"/>
  <c r="A31"/>
  <c r="A30"/>
  <c r="A29"/>
  <c r="A28"/>
  <c r="A27"/>
  <c r="P26"/>
  <c r="A26" s="1"/>
  <c r="A25"/>
  <c r="A24"/>
  <c r="A23"/>
  <c r="A22"/>
  <c r="A21"/>
  <c r="A20"/>
  <c r="A19"/>
  <c r="A18"/>
  <c r="A17"/>
  <c r="A16"/>
  <c r="A15"/>
  <c r="A14"/>
  <c r="A13"/>
  <c r="A12"/>
  <c r="A11"/>
  <c r="A10"/>
  <c r="A94" i="10"/>
  <c r="A93"/>
  <c r="A92"/>
  <c r="P91"/>
  <c r="A91" s="1"/>
  <c r="A90"/>
  <c r="A89"/>
  <c r="A88"/>
  <c r="A87"/>
  <c r="P86"/>
  <c r="A86" s="1"/>
  <c r="A85"/>
  <c r="A84"/>
  <c r="P83"/>
  <c r="A83" s="1"/>
  <c r="A82"/>
  <c r="A81"/>
  <c r="A80"/>
  <c r="A79"/>
  <c r="A78"/>
  <c r="A77"/>
  <c r="P76"/>
  <c r="A76" s="1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P39"/>
  <c r="A39" s="1"/>
  <c r="A38"/>
  <c r="A37"/>
  <c r="P36"/>
  <c r="A36" s="1"/>
  <c r="A35"/>
  <c r="A34"/>
  <c r="A33"/>
  <c r="A32"/>
  <c r="A31"/>
  <c r="A30"/>
  <c r="A29"/>
  <c r="A28"/>
  <c r="A27"/>
  <c r="P26"/>
  <c r="A26" s="1"/>
  <c r="A25"/>
  <c r="A24"/>
  <c r="A23"/>
  <c r="A22"/>
  <c r="A21"/>
  <c r="A20"/>
  <c r="A19"/>
  <c r="A18"/>
  <c r="A17"/>
  <c r="A16"/>
  <c r="A15"/>
  <c r="A14"/>
  <c r="A13"/>
  <c r="A12"/>
  <c r="A11"/>
  <c r="A10"/>
  <c r="H9" i="13"/>
  <c r="J9"/>
  <c r="K9"/>
  <c r="M9"/>
  <c r="G9"/>
  <c r="P91" i="1"/>
  <c r="P86"/>
  <c r="A86" s="1"/>
  <c r="P83"/>
  <c r="P76"/>
  <c r="A76" s="1"/>
  <c r="A40"/>
  <c r="P39"/>
  <c r="A39" s="1"/>
  <c r="P36"/>
  <c r="A36" s="1"/>
  <c r="P26"/>
  <c r="A26" s="1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A11"/>
  <c r="A12"/>
  <c r="A13"/>
  <c r="A14"/>
  <c r="A15"/>
  <c r="A16"/>
  <c r="A17"/>
  <c r="A18"/>
  <c r="A19"/>
  <c r="A20"/>
  <c r="A21"/>
  <c r="A22"/>
  <c r="A23"/>
  <c r="A24"/>
  <c r="A25"/>
  <c r="A27"/>
  <c r="A28"/>
  <c r="A29"/>
  <c r="A30"/>
  <c r="A31"/>
  <c r="A32"/>
  <c r="A33"/>
  <c r="A34"/>
  <c r="A35"/>
  <c r="A37"/>
  <c r="A38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7"/>
  <c r="A78"/>
  <c r="A79"/>
  <c r="A80"/>
  <c r="A81"/>
  <c r="A82"/>
  <c r="A83"/>
  <c r="A84"/>
  <c r="A85"/>
  <c r="A87"/>
  <c r="A88"/>
  <c r="A89"/>
  <c r="A90"/>
  <c r="A91"/>
  <c r="A92"/>
  <c r="A93"/>
  <c r="A94"/>
  <c r="A10"/>
  <c r="AV9" i="10"/>
  <c r="AW9"/>
  <c r="AX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N9"/>
  <c r="M9"/>
  <c r="L9"/>
  <c r="K9"/>
  <c r="I9"/>
  <c r="H9"/>
  <c r="AU9" i="11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N9"/>
  <c r="M9"/>
  <c r="L9"/>
  <c r="K9"/>
  <c r="I9"/>
  <c r="H9"/>
  <c r="K9" i="1"/>
  <c r="L9"/>
  <c r="M9"/>
  <c r="N9"/>
  <c r="AU9"/>
  <c r="I9"/>
  <c r="H9"/>
  <c r="AZ9" i="10" l="1"/>
  <c r="AV9" i="1"/>
  <c r="O9" i="13"/>
  <c r="F9"/>
  <c r="P9" i="10"/>
  <c r="P9" i="1"/>
  <c r="P9" i="11"/>
  <c r="G9"/>
  <c r="G9" i="10"/>
  <c r="G9" i="1" l="1"/>
</calcChain>
</file>

<file path=xl/sharedStrings.xml><?xml version="1.0" encoding="utf-8"?>
<sst xmlns="http://schemas.openxmlformats.org/spreadsheetml/2006/main" count="1833" uniqueCount="254">
  <si>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</si>
  <si>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</si>
  <si>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</si>
  <si>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</si>
  <si>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</si>
  <si>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</si>
  <si>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</si>
  <si>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</si>
  <si>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</si>
  <si>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</si>
  <si>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</si>
  <si>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</si>
  <si>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</si>
  <si>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</si>
  <si>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</si>
  <si>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</si>
  <si>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</si>
  <si>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</si>
  <si>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</si>
  <si>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</si>
  <si>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</si>
  <si>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</si>
  <si>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</si>
  <si>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</si>
  <si>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</si>
  <si>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</si>
  <si>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</si>
  <si>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</si>
  <si>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</si>
  <si>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</si>
  <si>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</si>
  <si>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</si>
  <si>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</si>
  <si>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</si>
  <si>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</si>
  <si>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</si>
  <si>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</si>
  <si>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</si>
  <si>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</si>
  <si>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</si>
  <si>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</si>
  <si>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</si>
  <si>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</si>
  <si>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</si>
  <si>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</si>
  <si>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</si>
  <si>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</si>
  <si>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</si>
  <si>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</si>
  <si>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</si>
  <si>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</si>
  <si>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</si>
  <si>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</si>
  <si>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</si>
  <si>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</si>
  <si>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</si>
  <si>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</si>
  <si>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</si>
  <si>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</si>
  <si>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</si>
  <si>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</si>
  <si>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</si>
  <si>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</si>
  <si>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</si>
  <si>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</si>
  <si>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</si>
  <si>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</si>
  <si>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</si>
  <si>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</si>
  <si>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</si>
  <si>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</si>
  <si>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</si>
  <si>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</si>
  <si>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</si>
  <si>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</si>
  <si>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</si>
  <si>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</si>
  <si>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</si>
  <si>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</si>
  <si>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</si>
  <si>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</si>
  <si>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</si>
  <si>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</si>
  <si>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</si>
  <si>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</si>
  <si>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</si>
  <si>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</si>
  <si>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</si>
  <si>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</si>
  <si>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</si>
  <si>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</si>
  <si>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</si>
  <si>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</si>
  <si>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</si>
  <si>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</si>
  <si>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</si>
  <si>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</si>
  <si>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</si>
  <si>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</si>
  <si>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</si>
  <si>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</si>
  <si>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</si>
  <si>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</si>
  <si>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</si>
  <si>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</si>
  <si>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</si>
  <si>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</si>
  <si>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</si>
  <si>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</si>
  <si>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</si>
  <si>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</si>
  <si>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</si>
  <si>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</si>
  <si>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</si>
  <si>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</si>
  <si>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</si>
  <si>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</si>
  <si>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</si>
  <si>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</si>
  <si>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อุทยานแห่งชาติภูสระดอกบัว</t>
  </si>
  <si>
    <t>R10750001</t>
  </si>
  <si>
    <t>จ.อำนาจเจริญ</t>
  </si>
  <si>
    <t>09A</t>
  </si>
  <si>
    <t>สปก.</t>
  </si>
  <si>
    <t>R10750002</t>
  </si>
  <si>
    <t>R10750003</t>
  </si>
  <si>
    <t>R10750004</t>
  </si>
  <si>
    <t>R10750005</t>
  </si>
  <si>
    <t>R10750006</t>
  </si>
  <si>
    <t>R10750007</t>
  </si>
  <si>
    <t>R10750008</t>
  </si>
  <si>
    <t>R10750009</t>
  </si>
  <si>
    <t>R10750010</t>
  </si>
  <si>
    <t>R10750011</t>
  </si>
  <si>
    <t>R10750012</t>
  </si>
  <si>
    <t>R10750013</t>
  </si>
  <si>
    <t>R10750014</t>
  </si>
  <si>
    <t>R10750015</t>
  </si>
  <si>
    <t>R10750016</t>
  </si>
  <si>
    <t>R10750017</t>
  </si>
  <si>
    <t>R10750018</t>
  </si>
  <si>
    <t>R10750019</t>
  </si>
  <si>
    <t>R10750020</t>
  </si>
  <si>
    <t>R10750021</t>
  </si>
  <si>
    <t>R10750022</t>
  </si>
  <si>
    <t>R10750023</t>
  </si>
  <si>
    <t>R10750024</t>
  </si>
  <si>
    <t>R10750026</t>
  </si>
  <si>
    <t>R10750027</t>
  </si>
  <si>
    <t>R10750029</t>
  </si>
  <si>
    <t>R10750030</t>
  </si>
  <si>
    <t>R10750031</t>
  </si>
  <si>
    <t>R10750032</t>
  </si>
  <si>
    <t>R10750033</t>
  </si>
  <si>
    <t>R10750034</t>
  </si>
  <si>
    <t>R10750035</t>
  </si>
  <si>
    <t>R10750036</t>
  </si>
  <si>
    <t>R10750037</t>
  </si>
  <si>
    <t>R10750038</t>
  </si>
  <si>
    <t>R10750039</t>
  </si>
  <si>
    <t>R10750040</t>
  </si>
  <si>
    <t>R10750041</t>
  </si>
  <si>
    <t>จ.ยโสธร</t>
  </si>
  <si>
    <t>R10750042</t>
  </si>
  <si>
    <t>R10750043</t>
  </si>
  <si>
    <t>R10750044</t>
  </si>
  <si>
    <t>R10750045</t>
  </si>
  <si>
    <t>R10750046</t>
  </si>
  <si>
    <t>R10750047</t>
  </si>
  <si>
    <t>R10750048</t>
  </si>
  <si>
    <t>R10750049</t>
  </si>
  <si>
    <t>R10750050</t>
  </si>
  <si>
    <t>R10750051</t>
  </si>
  <si>
    <t>R10750052</t>
  </si>
  <si>
    <t>R10750053</t>
  </si>
  <si>
    <t>R10750054</t>
  </si>
  <si>
    <t>R10750055</t>
  </si>
  <si>
    <t>R10750056</t>
  </si>
  <si>
    <t>R10750057</t>
  </si>
  <si>
    <t>R10750058</t>
  </si>
  <si>
    <t>R10750059</t>
  </si>
  <si>
    <t>R10750060</t>
  </si>
  <si>
    <t>R10750061</t>
  </si>
  <si>
    <t>R10750062</t>
  </si>
  <si>
    <t>R10750063</t>
  </si>
  <si>
    <t>R10750064</t>
  </si>
  <si>
    <t>R10750065</t>
  </si>
  <si>
    <t>R10750066</t>
  </si>
  <si>
    <t>R10750067</t>
  </si>
  <si>
    <t>R10750068</t>
  </si>
  <si>
    <t>R10750069</t>
  </si>
  <si>
    <t>R10750070</t>
  </si>
  <si>
    <t>R10750071</t>
  </si>
  <si>
    <t>R10750072</t>
  </si>
  <si>
    <t>R10750073</t>
  </si>
  <si>
    <t>จ.มุกดาหาร</t>
  </si>
  <si>
    <t>R10750074</t>
  </si>
  <si>
    <t>R10750075</t>
  </si>
  <si>
    <t>R10750076</t>
  </si>
  <si>
    <t>R10750077</t>
  </si>
  <si>
    <t>R10750078</t>
  </si>
  <si>
    <t>R10750079</t>
  </si>
  <si>
    <t>R10750080</t>
  </si>
  <si>
    <t>R10750081</t>
  </si>
  <si>
    <t>R10750082</t>
  </si>
  <si>
    <t>R10750083</t>
  </si>
  <si>
    <t>R10750084</t>
  </si>
  <si>
    <t>R10750085</t>
  </si>
  <si>
    <t>R10750086</t>
  </si>
  <si>
    <t>R10750087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</si>
  <si>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</si>
  <si>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</si>
  <si>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ตรวจสอบ สปก.</t>
  </si>
  <si>
    <t>แปลงสำรวจตกหล่น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</si>
  <si>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</si>
  <si>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</si>
  <si>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</si>
  <si>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</si>
  <si>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</si>
  <si>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</si>
  <si>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</si>
  <si>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</si>
  <si>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</si>
  <si>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</si>
  <si>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</si>
  <si>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</si>
  <si>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</si>
  <si>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</si>
  <si>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</si>
  <si>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</si>
  <si>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</si>
  <si>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</si>
  <si>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</si>
  <si>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</si>
  <si>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แจ้งความดำเนินคดีกับพนักงานสอบสวนเพื่อหาตัวผู้กระทำผิด ปจว ข้อ5 เวลา 14.15 น. ลงวันที่ 27 พ.ค. 58 คดีอาญาที่ 215/2558 สภ.เสนางคนิคม</t>
  </si>
  <si>
    <t>แจ้งความดำเนินคดีกับพนักงานสอบสวนเพื่อหาตัวผู้กระทำผิด  ปจว ข้อ5 เวลา 18.00 น. ลงวันที่ 25 พ.ค. 58 คดีอาญาที่ 213/2558 สภ.เสนางคนิคม</t>
  </si>
  <si>
    <t>แจ้งความดำเนินคดีกับพนักงานสอบสวนเพื่อหาตัวผู้กระทำผิด  ปจว ข้อ3 เวลา 11.15 น. ลงวันที่ 27 พ.ค. 58 คดีอาญาที่ 214/2558 สภ.เสนางคนิคม</t>
  </si>
  <si>
    <t>แจ้งความดำเนินคดีกับพนักงานสอบสวนเพื่อหาตัวผู้กระทำผิด  ปจว ข้อ3 เวลา 12.00 น. ลงวันที่ 26 พ.ค. 58 คดีอาญาที่ 212/2558 สภ.เสนางคนิคม</t>
  </si>
  <si>
    <t>แจ้งความดำเนินคดีกับพนักงานสอบสวนเพื่อหาตัวผู้กระทำผิด  ปจว ข้อ8 เวลา 15.30 น. ลงวันที่ 25 พ.ค. 58 คดีอาญาที่ 258/2558 สภ.เลิงนกทา</t>
  </si>
  <si>
    <t>แจ้งความดำเนินคดีกับพนักงานสอบสวนเพื่อหาตัวผู้กระทำผิด ปจว ข้อ8 เวลา 16.30 น. ลงวันที่ 8 มิ.ย. 58 คดีอาญาที่ 229/2558 สภ.เลิงนกทา</t>
  </si>
  <si>
    <t>แจ้งความดำเนินคดีกับพนักงานสอบสวนเพื่อหาตัวผู้กระทำผิด ปจว ข้อ1 เวลา 17.00 น. ลงวันที่ 1 มิ.ย. 58 คดีอาญาที่ 258/2558 ยึดทรัพย์ที่ 258/2558 สภ.ดอนตาล</t>
  </si>
  <si>
    <t>แจ้งความดำเนินคดีกับพนักงานสอบสวนเพื่อหาตัวผู้กระทำผิด ปจว ข้อ1 เวลา 09.00 น. ลงวันที่ 2 มิ.ย. 58 คดีอาญาที่ 76/2558 ยึดทรัพย์ที่ 35/2558 สภ.ป่าไร่</t>
  </si>
  <si>
    <t>แจ้งความดำเนินคดีกับพนักงานสอบสวนเพื่อหาตัวผู้กระทำผิด ปจว ข้อ1 เวลา 16.00 น. ลงวันที่ 18 เม.ย. 58 คดีอาญาที่ 39/2558  สภ.นาอุดม</t>
  </si>
  <si>
    <t>5.35 ไร่</t>
  </si>
  <si>
    <t>12.06 ไร่</t>
  </si>
  <si>
    <t>58.85 ไร่</t>
  </si>
  <si>
    <t>5.44 ไร่</t>
  </si>
  <si>
    <t>4.00 ไร่</t>
  </si>
  <si>
    <t>23.82 ไร่</t>
  </si>
  <si>
    <t>6.08 ไร่</t>
  </si>
  <si>
    <t>1.98 ไร่</t>
  </si>
  <si>
    <t>2.15 ไร่</t>
  </si>
  <si>
    <t>6.87 ไร่</t>
  </si>
  <si>
    <r>
      <t>17.84 ไร่</t>
    </r>
    <r>
      <rPr>
        <sz val="11"/>
        <color rgb="FFFF0000"/>
        <rFont val="TH SarabunPSK"/>
        <family val="2"/>
      </rPr>
      <t xml:space="preserve"> (อยู่นอกเขตอุทยานแห่งชาติภูสระดอกบัว)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</si>
</sst>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3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2"/>
      <color indexed="8"/>
      <name val="TH SarabunPSK"/>
      <family val="2"/>
    </font>
    <font>
      <sz val="14"/>
      <color rgb="FF000000"/>
      <name val="TH SarabunPSK"/>
      <family val="2"/>
    </font>
    <font>
      <sz val="11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8"/>
      <color indexed="8"/>
      <name val="TH SarabunPSK"/>
      <family val="2"/>
    </font>
    <font>
      <sz val="12"/>
      <color indexed="8"/>
      <name val="Tahoma"/>
      <family val="2"/>
      <charset val="22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9"/>
      <color indexed="8"/>
      <name val="TH SarabunPSK"/>
      <family val="2"/>
    </font>
    <font>
      <sz val="11"/>
      <color rgb="FFFF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1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2" borderId="6" xfId="1" applyFont="1" applyFill="1" applyBorder="1"/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2" fontId="22" fillId="0" borderId="5" xfId="1" applyNumberFormat="1" applyFont="1" applyFill="1" applyBorder="1" applyAlignment="1">
      <alignment horizontal="right"/>
    </xf>
    <xf numFmtId="2" fontId="11" fillId="0" borderId="5" xfId="1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right"/>
    </xf>
    <xf numFmtId="1" fontId="22" fillId="0" borderId="5" xfId="1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1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2" fontId="22" fillId="0" borderId="5" xfId="0" applyNumberFormat="1" applyFont="1" applyFill="1" applyBorder="1" applyAlignment="1">
      <alignment horizontal="right"/>
    </xf>
    <xf numFmtId="0" fontId="24" fillId="0" borderId="5" xfId="0" applyFont="1" applyBorder="1"/>
    <xf numFmtId="0" fontId="25" fillId="0" borderId="1" xfId="0" quotePrefix="1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/>
    </xf>
    <xf numFmtId="2" fontId="22" fillId="0" borderId="1" xfId="0" applyNumberFormat="1" applyFont="1" applyFill="1" applyBorder="1" applyAlignment="1">
      <alignment horizontal="right"/>
    </xf>
    <xf numFmtId="2" fontId="22" fillId="0" borderId="1" xfId="0" applyNumberFormat="1" applyFont="1" applyFill="1" applyBorder="1" applyAlignment="1"/>
    <xf numFmtId="1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right"/>
    </xf>
    <xf numFmtId="1" fontId="22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11" fillId="0" borderId="1" xfId="0" applyFont="1" applyBorder="1"/>
    <xf numFmtId="0" fontId="0" fillId="0" borderId="1" xfId="0" applyBorder="1"/>
    <xf numFmtId="0" fontId="26" fillId="0" borderId="0" xfId="0" applyFont="1" applyFill="1" applyAlignment="1"/>
    <xf numFmtId="0" fontId="27" fillId="0" borderId="0" xfId="0" applyFont="1"/>
    <xf numFmtId="0" fontId="28" fillId="0" borderId="0" xfId="0" applyFont="1" applyFill="1" applyAlignment="1"/>
    <xf numFmtId="0" fontId="29" fillId="0" borderId="0" xfId="0" applyFont="1"/>
    <xf numFmtId="0" fontId="24" fillId="0" borderId="0" xfId="0" applyFont="1"/>
    <xf numFmtId="43" fontId="26" fillId="0" borderId="0" xfId="1" applyFont="1" applyFill="1" applyAlignment="1"/>
    <xf numFmtId="43" fontId="26" fillId="0" borderId="0" xfId="1" applyFont="1" applyFill="1" applyBorder="1" applyAlignment="1"/>
    <xf numFmtId="43" fontId="30" fillId="0" borderId="1" xfId="1" applyFont="1" applyBorder="1" applyAlignment="1"/>
    <xf numFmtId="0" fontId="31" fillId="13" borderId="5" xfId="0" applyFont="1" applyFill="1" applyBorder="1" applyAlignment="1">
      <alignment horizontal="center"/>
    </xf>
    <xf numFmtId="0" fontId="31" fillId="14" borderId="5" xfId="0" applyFont="1" applyFill="1" applyBorder="1" applyAlignment="1">
      <alignment horizontal="center"/>
    </xf>
    <xf numFmtId="0" fontId="31" fillId="15" borderId="5" xfId="0" applyFont="1" applyFill="1" applyBorder="1" applyAlignment="1">
      <alignment horizontal="center"/>
    </xf>
    <xf numFmtId="0" fontId="31" fillId="16" borderId="5" xfId="0" applyFont="1" applyFill="1" applyBorder="1" applyAlignment="1">
      <alignment horizontal="center"/>
    </xf>
    <xf numFmtId="0" fontId="31" fillId="17" borderId="5" xfId="0" applyFont="1" applyFill="1" applyBorder="1" applyAlignment="1">
      <alignment horizontal="center"/>
    </xf>
    <xf numFmtId="0" fontId="31" fillId="18" borderId="5" xfId="0" applyFont="1" applyFill="1" applyBorder="1" applyAlignment="1">
      <alignment horizontal="center"/>
    </xf>
    <xf numFmtId="43" fontId="31" fillId="19" borderId="5" xfId="0" applyNumberFormat="1" applyFont="1" applyFill="1" applyBorder="1"/>
    <xf numFmtId="0" fontId="33" fillId="0" borderId="5" xfId="0" applyFont="1" applyBorder="1"/>
    <xf numFmtId="2" fontId="32" fillId="20" borderId="5" xfId="0" applyNumberFormat="1" applyFont="1" applyFill="1" applyBorder="1" applyAlignment="1">
      <alignment horizontal="right"/>
    </xf>
    <xf numFmtId="2" fontId="22" fillId="20" borderId="5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0" fontId="14" fillId="21" borderId="15" xfId="0" applyFont="1" applyFill="1" applyBorder="1"/>
    <xf numFmtId="0" fontId="14" fillId="21" borderId="16" xfId="0" applyFont="1" applyFill="1" applyBorder="1"/>
    <xf numFmtId="0" fontId="21" fillId="21" borderId="17" xfId="0" applyFont="1" applyFill="1" applyBorder="1" applyAlignment="1">
      <alignment horizontal="center"/>
    </xf>
    <xf numFmtId="0" fontId="14" fillId="21" borderId="0" xfId="0" applyFont="1" applyFill="1" applyBorder="1" applyAlignment="1">
      <alignment horizontal="left"/>
    </xf>
    <xf numFmtId="0" fontId="14" fillId="21" borderId="0" xfId="0" applyFont="1" applyFill="1" applyBorder="1" applyAlignment="1"/>
    <xf numFmtId="0" fontId="14" fillId="21" borderId="0" xfId="0" applyFont="1" applyFill="1" applyBorder="1"/>
    <xf numFmtId="0" fontId="14" fillId="21" borderId="18" xfId="0" applyFont="1" applyFill="1" applyBorder="1"/>
    <xf numFmtId="0" fontId="14" fillId="21" borderId="17" xfId="0" applyFont="1" applyFill="1" applyBorder="1"/>
    <xf numFmtId="0" fontId="14" fillId="21" borderId="0" xfId="0" applyFont="1" applyFill="1" applyBorder="1" applyAlignment="1">
      <alignment horizontal="left" indent="2"/>
    </xf>
    <xf numFmtId="0" fontId="14" fillId="21" borderId="0" xfId="0" applyFont="1" applyFill="1" applyBorder="1" applyAlignment="1">
      <alignment horizontal="right"/>
    </xf>
    <xf numFmtId="20" fontId="14" fillId="21" borderId="0" xfId="0" applyNumberFormat="1" applyFont="1" applyFill="1" applyBorder="1" applyAlignment="1">
      <alignment horizontal="left" indent="2"/>
    </xf>
    <xf numFmtId="0" fontId="14" fillId="21" borderId="19" xfId="0" applyFont="1" applyFill="1" applyBorder="1"/>
    <xf numFmtId="0" fontId="14" fillId="21" borderId="20" xfId="0" applyFont="1" applyFill="1" applyBorder="1"/>
    <xf numFmtId="0" fontId="14" fillId="21" borderId="20" xfId="0" applyFont="1" applyFill="1" applyBorder="1" applyAlignment="1"/>
    <xf numFmtId="0" fontId="14" fillId="21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0" fillId="0" borderId="0" xfId="1" applyFont="1" applyFill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22" borderId="5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/>
    </xf>
    <xf numFmtId="43" fontId="16" fillId="5" borderId="6" xfId="0" applyNumberFormat="1" applyFont="1" applyFill="1" applyBorder="1"/>
    <xf numFmtId="0" fontId="10" fillId="0" borderId="5" xfId="0" applyFont="1" applyBorder="1"/>
    <xf numFmtId="49" fontId="11" fillId="0" borderId="5" xfId="0" applyNumberFormat="1" applyFont="1" applyFill="1" applyBorder="1" applyAlignment="1">
      <alignment horizontal="center"/>
    </xf>
    <xf numFmtId="43" fontId="11" fillId="0" borderId="5" xfId="1" applyFont="1" applyFill="1" applyBorder="1" applyAlignment="1">
      <alignment horizontal="right"/>
    </xf>
    <xf numFmtId="188" fontId="11" fillId="0" borderId="5" xfId="1" applyNumberFormat="1" applyFont="1" applyFill="1" applyBorder="1" applyAlignment="1">
      <alignment horizontal="right"/>
    </xf>
    <xf numFmtId="2" fontId="22" fillId="12" borderId="5" xfId="0" applyNumberFormat="1" applyFont="1" applyFill="1" applyBorder="1" applyAlignment="1">
      <alignment horizontal="right"/>
    </xf>
    <xf numFmtId="0" fontId="34" fillId="0" borderId="5" xfId="0" quotePrefix="1" applyFont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0" fontId="35" fillId="0" borderId="5" xfId="0" applyFont="1" applyFill="1" applyBorder="1"/>
    <xf numFmtId="49" fontId="35" fillId="0" borderId="5" xfId="0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left"/>
    </xf>
    <xf numFmtId="2" fontId="35" fillId="0" borderId="5" xfId="0" applyNumberFormat="1" applyFont="1" applyFill="1" applyBorder="1"/>
    <xf numFmtId="1" fontId="35" fillId="0" borderId="5" xfId="0" applyNumberFormat="1" applyFont="1" applyFill="1" applyBorder="1" applyAlignment="1">
      <alignment horizontal="center"/>
    </xf>
    <xf numFmtId="43" fontId="35" fillId="0" borderId="5" xfId="1" applyFont="1" applyFill="1" applyBorder="1" applyAlignment="1">
      <alignment horizontal="right"/>
    </xf>
    <xf numFmtId="2" fontId="35" fillId="0" borderId="5" xfId="0" applyNumberFormat="1" applyFont="1" applyFill="1" applyBorder="1" applyAlignment="1">
      <alignment horizontal="right"/>
    </xf>
    <xf numFmtId="1" fontId="35" fillId="0" borderId="5" xfId="0" applyNumberFormat="1" applyFont="1" applyFill="1" applyBorder="1" applyAlignment="1">
      <alignment horizontal="right"/>
    </xf>
    <xf numFmtId="2" fontId="36" fillId="20" borderId="5" xfId="0" applyNumberFormat="1" applyFont="1" applyFill="1" applyBorder="1" applyAlignment="1">
      <alignment horizontal="right"/>
    </xf>
    <xf numFmtId="2" fontId="35" fillId="20" borderId="5" xfId="0" applyNumberFormat="1" applyFont="1" applyFill="1" applyBorder="1" applyAlignment="1">
      <alignment horizontal="right"/>
    </xf>
    <xf numFmtId="0" fontId="37" fillId="0" borderId="5" xfId="0" applyFont="1" applyBorder="1"/>
    <xf numFmtId="0" fontId="37" fillId="0" borderId="0" xfId="0" applyFont="1"/>
    <xf numFmtId="0" fontId="14" fillId="12" borderId="5" xfId="0" quotePrefix="1" applyFont="1" applyFill="1" applyBorder="1" applyAlignment="1">
      <alignment horizontal="center"/>
    </xf>
    <xf numFmtId="0" fontId="11" fillId="12" borderId="5" xfId="0" applyFont="1" applyFill="1" applyBorder="1" applyAlignment="1">
      <alignment horizontal="center"/>
    </xf>
    <xf numFmtId="0" fontId="11" fillId="12" borderId="5" xfId="0" applyFont="1" applyFill="1" applyBorder="1"/>
    <xf numFmtId="49" fontId="11" fillId="12" borderId="5" xfId="0" applyNumberFormat="1" applyFont="1" applyFill="1" applyBorder="1" applyAlignment="1">
      <alignment horizontal="center"/>
    </xf>
    <xf numFmtId="0" fontId="11" fillId="12" borderId="5" xfId="0" applyFont="1" applyFill="1" applyBorder="1" applyAlignment="1">
      <alignment horizontal="left"/>
    </xf>
    <xf numFmtId="2" fontId="11" fillId="12" borderId="5" xfId="0" applyNumberFormat="1" applyFont="1" applyFill="1" applyBorder="1"/>
    <xf numFmtId="1" fontId="11" fillId="12" borderId="5" xfId="0" applyNumberFormat="1" applyFont="1" applyFill="1" applyBorder="1" applyAlignment="1">
      <alignment horizontal="center"/>
    </xf>
    <xf numFmtId="43" fontId="11" fillId="12" borderId="5" xfId="1" applyFont="1" applyFill="1" applyBorder="1" applyAlignment="1">
      <alignment horizontal="right"/>
    </xf>
    <xf numFmtId="2" fontId="11" fillId="12" borderId="5" xfId="0" applyNumberFormat="1" applyFont="1" applyFill="1" applyBorder="1" applyAlignment="1">
      <alignment horizontal="right"/>
    </xf>
    <xf numFmtId="1" fontId="11" fillId="12" borderId="5" xfId="0" applyNumberFormat="1" applyFont="1" applyFill="1" applyBorder="1" applyAlignment="1">
      <alignment horizontal="right"/>
    </xf>
    <xf numFmtId="0" fontId="24" fillId="12" borderId="5" xfId="0" applyFont="1" applyFill="1" applyBorder="1"/>
    <xf numFmtId="0" fontId="10" fillId="12" borderId="0" xfId="0" applyFont="1" applyFill="1"/>
    <xf numFmtId="2" fontId="11" fillId="12" borderId="5" xfId="1" applyNumberFormat="1" applyFont="1" applyFill="1" applyBorder="1" applyAlignment="1">
      <alignment horizontal="right"/>
    </xf>
    <xf numFmtId="1" fontId="11" fillId="12" borderId="5" xfId="1" applyNumberFormat="1" applyFont="1" applyFill="1" applyBorder="1" applyAlignment="1">
      <alignment horizontal="right"/>
    </xf>
    <xf numFmtId="1" fontId="22" fillId="12" borderId="5" xfId="1" applyNumberFormat="1" applyFont="1" applyFill="1" applyBorder="1" applyAlignment="1">
      <alignment horizontal="center"/>
    </xf>
    <xf numFmtId="2" fontId="35" fillId="12" borderId="5" xfId="0" applyNumberFormat="1" applyFont="1" applyFill="1" applyBorder="1" applyAlignment="1">
      <alignment horizontal="right"/>
    </xf>
    <xf numFmtId="2" fontId="35" fillId="0" borderId="5" xfId="1" applyNumberFormat="1" applyFont="1" applyFill="1" applyBorder="1" applyAlignment="1">
      <alignment horizontal="right"/>
    </xf>
    <xf numFmtId="1" fontId="35" fillId="0" borderId="5" xfId="1" applyNumberFormat="1" applyFont="1" applyFill="1" applyBorder="1" applyAlignment="1">
      <alignment horizontal="right"/>
    </xf>
    <xf numFmtId="1" fontId="35" fillId="0" borderId="5" xfId="1" applyNumberFormat="1" applyFont="1" applyFill="1" applyBorder="1" applyAlignment="1">
      <alignment horizontal="center"/>
    </xf>
    <xf numFmtId="2" fontId="22" fillId="25" borderId="5" xfId="0" applyNumberFormat="1" applyFont="1" applyFill="1" applyBorder="1" applyAlignment="1">
      <alignment horizontal="right"/>
    </xf>
    <xf numFmtId="2" fontId="35" fillId="25" borderId="5" xfId="0" applyNumberFormat="1" applyFont="1" applyFill="1" applyBorder="1" applyAlignment="1">
      <alignment horizontal="right"/>
    </xf>
    <xf numFmtId="0" fontId="10" fillId="12" borderId="5" xfId="0" applyFont="1" applyFill="1" applyBorder="1"/>
    <xf numFmtId="2" fontId="22" fillId="26" borderId="5" xfId="0" applyNumberFormat="1" applyFont="1" applyFill="1" applyBorder="1" applyAlignment="1">
      <alignment horizontal="right"/>
    </xf>
    <xf numFmtId="2" fontId="35" fillId="26" borderId="5" xfId="0" applyNumberFormat="1" applyFont="1" applyFill="1" applyBorder="1" applyAlignment="1">
      <alignment horizontal="right"/>
    </xf>
    <xf numFmtId="0" fontId="14" fillId="21" borderId="14" xfId="0" applyFont="1" applyFill="1" applyBorder="1" applyAlignment="1">
      <alignment horizontal="left"/>
    </xf>
    <xf numFmtId="0" fontId="14" fillId="21" borderId="15" xfId="0" applyFont="1" applyFill="1" applyBorder="1" applyAlignment="1">
      <alignment horizontal="left"/>
    </xf>
    <xf numFmtId="0" fontId="14" fillId="21" borderId="17" xfId="0" applyFont="1" applyFill="1" applyBorder="1" applyAlignment="1">
      <alignment horizontal="left"/>
    </xf>
    <xf numFmtId="0" fontId="14" fillId="21" borderId="0" xfId="0" applyFont="1" applyFill="1" applyBorder="1" applyAlignment="1">
      <alignment horizontal="left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0" fontId="31" fillId="17" borderId="5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31" fillId="14" borderId="5" xfId="0" applyFont="1" applyFill="1" applyBorder="1" applyAlignment="1">
      <alignment horizontal="center"/>
    </xf>
    <xf numFmtId="0" fontId="31" fillId="15" borderId="5" xfId="0" applyFont="1" applyFill="1" applyBorder="1" applyAlignment="1">
      <alignment horizontal="center"/>
    </xf>
    <xf numFmtId="0" fontId="31" fillId="16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5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87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43" fontId="16" fillId="12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28" fillId="0" borderId="0" xfId="0" applyFont="1" applyFill="1" applyAlignment="1">
      <alignment horizontal="right"/>
    </xf>
    <xf numFmtId="43" fontId="2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43" fontId="26" fillId="0" borderId="0" xfId="1" applyFont="1" applyFill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43" fontId="16" fillId="12" borderId="9" xfId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43" fontId="12" fillId="0" borderId="1" xfId="1" applyFont="1" applyBorder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16" fillId="2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6" fillId="22" borderId="5" xfId="0" applyFont="1" applyFill="1" applyBorder="1" applyAlignment="1">
      <alignment horizontal="center" vertical="center"/>
    </xf>
    <xf numFmtId="0" fontId="16" fillId="23" borderId="5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/>
    </xf>
  </cellXfs>
  <cellStyles count="6">
    <cellStyle name="Comma 2" xfId="3"/>
    <cellStyle name="Comma 3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1"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workbookViewId="0">
      <selection activeCell="L3" sqref="L3"/>
    </sheetView>
  </sheetViews>
  <sheetFormatPr defaultColWidth="9.125" defaultRowHeight="21.75"/>
  <cols>
    <col min="1" max="1" width="3.375" style="37" customWidth="1"/>
    <col min="2" max="2" width="26.625" style="39" customWidth="1"/>
    <col min="3" max="3" width="20" style="39" customWidth="1"/>
    <col min="4" max="4" width="15.875" style="39" customWidth="1"/>
    <col min="5" max="14" width="9.125" style="39"/>
    <col min="15" max="15" width="13" style="39" customWidth="1"/>
    <col min="16" max="16384" width="9.125" style="39"/>
  </cols>
  <sheetData>
    <row r="1" spans="1:4">
      <c r="B1" s="38" t="s">
        <v>49</v>
      </c>
    </row>
    <row r="2" spans="1:4">
      <c r="A2" s="37">
        <v>1</v>
      </c>
      <c r="B2" s="39" t="s">
        <v>8</v>
      </c>
      <c r="C2" s="39" t="s">
        <v>52</v>
      </c>
    </row>
    <row r="3" spans="1:4">
      <c r="C3" s="39" t="s">
        <v>111</v>
      </c>
    </row>
    <row r="4" spans="1:4" s="42" customFormat="1">
      <c r="A4" s="40">
        <v>2</v>
      </c>
      <c r="B4" s="41" t="s">
        <v>9</v>
      </c>
      <c r="C4" s="42" t="s">
        <v>53</v>
      </c>
    </row>
    <row r="5" spans="1:4">
      <c r="C5" s="39" t="s">
        <v>54</v>
      </c>
    </row>
    <row r="6" spans="1:4">
      <c r="A6" s="37">
        <v>3</v>
      </c>
      <c r="B6" s="39" t="s">
        <v>10</v>
      </c>
      <c r="C6" s="39" t="s">
        <v>109</v>
      </c>
    </row>
    <row r="7" spans="1:4">
      <c r="A7" s="37">
        <v>4</v>
      </c>
      <c r="B7" s="39" t="s">
        <v>55</v>
      </c>
      <c r="C7" s="39" t="s">
        <v>56</v>
      </c>
    </row>
    <row r="8" spans="1:4" s="42" customFormat="1">
      <c r="A8" s="40">
        <v>5</v>
      </c>
      <c r="B8" s="43" t="s">
        <v>3</v>
      </c>
      <c r="C8" s="42" t="s">
        <v>57</v>
      </c>
    </row>
    <row r="9" spans="1:4" s="42" customFormat="1">
      <c r="A9" s="40"/>
      <c r="B9" s="43"/>
      <c r="C9" s="44" t="s">
        <v>58</v>
      </c>
    </row>
    <row r="10" spans="1:4" s="42" customFormat="1">
      <c r="A10" s="40"/>
      <c r="B10" s="43"/>
      <c r="C10" s="45" t="s">
        <v>59</v>
      </c>
    </row>
    <row r="11" spans="1:4" s="42" customFormat="1">
      <c r="A11" s="40"/>
      <c r="B11" s="43"/>
      <c r="C11" s="44" t="s">
        <v>110</v>
      </c>
    </row>
    <row r="12" spans="1:4">
      <c r="A12" s="37">
        <v>6</v>
      </c>
      <c r="B12" s="39" t="s">
        <v>60</v>
      </c>
    </row>
    <row r="13" spans="1:4">
      <c r="C13" s="39" t="s">
        <v>22</v>
      </c>
      <c r="D13" s="39" t="s">
        <v>61</v>
      </c>
    </row>
    <row r="14" spans="1:4">
      <c r="C14" s="39" t="s">
        <v>23</v>
      </c>
      <c r="D14" s="39" t="s">
        <v>62</v>
      </c>
    </row>
    <row r="15" spans="1:4">
      <c r="A15" s="37">
        <v>7</v>
      </c>
      <c r="B15" s="39" t="s">
        <v>12</v>
      </c>
      <c r="C15" s="39" t="s">
        <v>63</v>
      </c>
    </row>
    <row r="16" spans="1:4">
      <c r="C16" s="46" t="s">
        <v>64</v>
      </c>
    </row>
    <row r="17" spans="1:5">
      <c r="C17" s="46" t="s">
        <v>65</v>
      </c>
    </row>
    <row r="18" spans="1:5">
      <c r="C18" s="46" t="s">
        <v>66</v>
      </c>
    </row>
    <row r="19" spans="1:5">
      <c r="C19" s="46" t="s">
        <v>67</v>
      </c>
    </row>
    <row r="20" spans="1:5">
      <c r="C20" s="46" t="s">
        <v>68</v>
      </c>
    </row>
    <row r="21" spans="1:5">
      <c r="A21" s="37">
        <v>8</v>
      </c>
      <c r="B21" s="39" t="s">
        <v>102</v>
      </c>
      <c r="E21" s="39" t="s">
        <v>69</v>
      </c>
    </row>
    <row r="22" spans="1:5">
      <c r="C22" s="39" t="s">
        <v>40</v>
      </c>
      <c r="D22" s="39" t="s">
        <v>70</v>
      </c>
    </row>
    <row r="23" spans="1:5">
      <c r="C23" s="47" t="s">
        <v>41</v>
      </c>
      <c r="D23" s="39" t="s">
        <v>71</v>
      </c>
    </row>
    <row r="24" spans="1:5">
      <c r="C24" s="39" t="s">
        <v>72</v>
      </c>
      <c r="D24" s="39" t="s">
        <v>73</v>
      </c>
    </row>
    <row r="25" spans="1:5">
      <c r="C25" s="39" t="s">
        <v>43</v>
      </c>
      <c r="D25" s="39" t="s">
        <v>74</v>
      </c>
    </row>
    <row r="26" spans="1:5">
      <c r="C26" s="39" t="s">
        <v>13</v>
      </c>
      <c r="D26" s="39" t="s">
        <v>75</v>
      </c>
    </row>
    <row r="27" spans="1:5">
      <c r="C27" s="39" t="s">
        <v>5</v>
      </c>
      <c r="D27" s="39" t="s">
        <v>76</v>
      </c>
    </row>
    <row r="28" spans="1:5">
      <c r="C28" s="39" t="s">
        <v>31</v>
      </c>
      <c r="D28" s="39" t="s">
        <v>77</v>
      </c>
    </row>
    <row r="29" spans="1:5">
      <c r="D29" s="48" t="s">
        <v>78</v>
      </c>
    </row>
    <row r="30" spans="1:5">
      <c r="D30" s="48" t="s">
        <v>79</v>
      </c>
    </row>
    <row r="31" spans="1:5">
      <c r="D31" s="48" t="s">
        <v>80</v>
      </c>
    </row>
    <row r="32" spans="1:5">
      <c r="C32" s="39" t="s">
        <v>81</v>
      </c>
      <c r="D32" s="39" t="s">
        <v>82</v>
      </c>
    </row>
    <row r="33" spans="1:4">
      <c r="D33" s="48" t="s">
        <v>83</v>
      </c>
    </row>
    <row r="34" spans="1:4">
      <c r="D34" s="48" t="s">
        <v>84</v>
      </c>
    </row>
    <row r="35" spans="1:4">
      <c r="C35" s="39" t="s">
        <v>85</v>
      </c>
      <c r="D35" s="39" t="s">
        <v>86</v>
      </c>
    </row>
    <row r="36" spans="1:4">
      <c r="D36" s="48" t="s">
        <v>87</v>
      </c>
    </row>
    <row r="37" spans="1:4">
      <c r="D37" s="48" t="s">
        <v>88</v>
      </c>
    </row>
    <row r="38" spans="1:4">
      <c r="D38" s="48" t="s">
        <v>89</v>
      </c>
    </row>
    <row r="40" spans="1:4">
      <c r="A40" s="37">
        <v>9</v>
      </c>
      <c r="B40" s="39" t="s">
        <v>14</v>
      </c>
      <c r="C40" s="39" t="s">
        <v>103</v>
      </c>
    </row>
    <row r="41" spans="1:4">
      <c r="A41" s="37">
        <v>10</v>
      </c>
      <c r="B41" s="39" t="s">
        <v>90</v>
      </c>
    </row>
    <row r="42" spans="1:4">
      <c r="C42" s="39" t="s">
        <v>33</v>
      </c>
      <c r="D42" s="39" t="s">
        <v>91</v>
      </c>
    </row>
    <row r="43" spans="1:4">
      <c r="C43" s="39" t="s">
        <v>34</v>
      </c>
      <c r="D43" s="39" t="s">
        <v>92</v>
      </c>
    </row>
    <row r="44" spans="1:4">
      <c r="C44" s="39" t="s">
        <v>35</v>
      </c>
      <c r="D44" s="39" t="s">
        <v>93</v>
      </c>
    </row>
    <row r="45" spans="1:4">
      <c r="C45" s="39" t="s">
        <v>94</v>
      </c>
      <c r="D45" s="39" t="s">
        <v>95</v>
      </c>
    </row>
    <row r="46" spans="1:4">
      <c r="A46" s="37">
        <v>11</v>
      </c>
      <c r="B46" s="39" t="s">
        <v>48</v>
      </c>
      <c r="C46" s="39" t="s">
        <v>96</v>
      </c>
    </row>
    <row r="47" spans="1:4">
      <c r="C47" s="39" t="s">
        <v>97</v>
      </c>
    </row>
    <row r="48" spans="1:4" ht="13.5" customHeight="1">
      <c r="C48" s="39" t="s">
        <v>98</v>
      </c>
    </row>
    <row r="49" spans="1:7">
      <c r="B49" s="49" t="s">
        <v>99</v>
      </c>
    </row>
    <row r="50" spans="1:7">
      <c r="A50" s="50" t="s">
        <v>100</v>
      </c>
      <c r="B50" s="39" t="s">
        <v>101</v>
      </c>
    </row>
    <row r="51" spans="1:7">
      <c r="A51" s="37">
        <v>12</v>
      </c>
      <c r="B51" s="39" t="s">
        <v>50</v>
      </c>
      <c r="C51" s="39" t="s">
        <v>51</v>
      </c>
    </row>
    <row r="52" spans="1:7">
      <c r="B52" s="80">
        <v>0</v>
      </c>
      <c r="C52" s="81" t="s">
        <v>104</v>
      </c>
    </row>
    <row r="53" spans="1:7">
      <c r="B53" s="80">
        <v>11</v>
      </c>
      <c r="C53" s="81" t="s">
        <v>105</v>
      </c>
    </row>
    <row r="54" spans="1:7">
      <c r="B54" s="80">
        <v>22</v>
      </c>
      <c r="C54" s="81" t="s">
        <v>107</v>
      </c>
    </row>
    <row r="55" spans="1:7">
      <c r="B55" s="80">
        <v>33</v>
      </c>
      <c r="C55" s="81" t="s">
        <v>106</v>
      </c>
    </row>
    <row r="56" spans="1:7">
      <c r="B56" s="80">
        <v>44</v>
      </c>
      <c r="C56" s="81" t="s">
        <v>108</v>
      </c>
    </row>
    <row r="57" spans="1:7">
      <c r="B57" s="80">
        <v>55</v>
      </c>
      <c r="C57" s="81" t="s">
        <v>210</v>
      </c>
      <c r="E57" s="51"/>
      <c r="F57" s="52"/>
      <c r="G57" s="51"/>
    </row>
    <row r="58" spans="1:7">
      <c r="B58" s="80">
        <v>66</v>
      </c>
      <c r="C58" s="81" t="s">
        <v>211</v>
      </c>
      <c r="E58" s="54"/>
      <c r="F58" s="53"/>
      <c r="G58" s="54"/>
    </row>
    <row r="59" spans="1:7">
      <c r="B59" s="80">
        <v>77</v>
      </c>
      <c r="C59" s="81" t="s">
        <v>116</v>
      </c>
      <c r="E59" s="54"/>
      <c r="F59" s="55"/>
      <c r="G59" s="54"/>
    </row>
    <row r="60" spans="1:7">
      <c r="B60" s="80">
        <v>88</v>
      </c>
      <c r="C60" s="81" t="s">
        <v>115</v>
      </c>
      <c r="F60" s="53"/>
      <c r="G60" s="54"/>
    </row>
    <row r="61" spans="1:7">
      <c r="B61" s="80">
        <v>99</v>
      </c>
      <c r="C61" s="81" t="s">
        <v>114</v>
      </c>
      <c r="F61" s="56"/>
    </row>
    <row r="62" spans="1:7">
      <c r="A62" s="39"/>
      <c r="B62" s="80" t="s">
        <v>113</v>
      </c>
      <c r="C62" s="81" t="s">
        <v>112</v>
      </c>
      <c r="F62" s="37"/>
    </row>
    <row r="63" spans="1:7">
      <c r="A63" s="39"/>
      <c r="B63" s="80"/>
      <c r="C63" s="81"/>
      <c r="F63" s="37"/>
    </row>
    <row r="64" spans="1:7">
      <c r="A64" s="39"/>
      <c r="B64" s="80"/>
      <c r="C64" s="81"/>
      <c r="F64" s="37"/>
    </row>
    <row r="65" spans="1:15" ht="22.5" thickBot="1">
      <c r="A65" s="39"/>
      <c r="B65" s="49" t="s">
        <v>214</v>
      </c>
      <c r="F65" s="37"/>
    </row>
    <row r="66" spans="1:15" ht="18.75" customHeight="1">
      <c r="B66" s="190" t="s">
        <v>215</v>
      </c>
      <c r="C66" s="191"/>
      <c r="D66" s="117"/>
      <c r="E66" s="117"/>
      <c r="F66" s="117"/>
      <c r="G66" s="117"/>
      <c r="H66" s="117"/>
      <c r="I66" s="117"/>
      <c r="J66" s="117"/>
      <c r="K66" s="117"/>
      <c r="L66" s="117"/>
      <c r="M66" s="118"/>
    </row>
    <row r="67" spans="1:15" ht="18.75" customHeight="1">
      <c r="B67" s="119"/>
      <c r="C67" s="120" t="s">
        <v>216</v>
      </c>
      <c r="D67" s="121" t="s">
        <v>217</v>
      </c>
      <c r="E67" s="122"/>
      <c r="F67" s="122"/>
      <c r="G67" s="122"/>
      <c r="H67" s="122"/>
      <c r="I67" s="122"/>
      <c r="J67" s="122"/>
      <c r="K67" s="122"/>
      <c r="L67" s="122"/>
      <c r="M67" s="123"/>
    </row>
    <row r="68" spans="1:15" ht="18.75" customHeight="1">
      <c r="B68" s="124"/>
      <c r="C68" s="122"/>
      <c r="D68" s="125" t="s">
        <v>218</v>
      </c>
      <c r="E68" s="122"/>
      <c r="F68" s="122"/>
      <c r="G68" s="122"/>
      <c r="H68" s="122"/>
      <c r="I68" s="122"/>
      <c r="J68" s="122"/>
      <c r="K68" s="122"/>
      <c r="L68" s="122"/>
      <c r="M68" s="123"/>
    </row>
    <row r="69" spans="1:15">
      <c r="B69" s="124"/>
      <c r="C69" s="122"/>
      <c r="D69" s="125" t="s">
        <v>219</v>
      </c>
      <c r="E69" s="122"/>
      <c r="F69" s="122"/>
      <c r="G69" s="122"/>
      <c r="H69" s="122"/>
      <c r="I69" s="122"/>
      <c r="J69" s="122"/>
      <c r="K69" s="122"/>
      <c r="L69" s="122"/>
      <c r="M69" s="123"/>
    </row>
    <row r="70" spans="1:15">
      <c r="B70" s="124"/>
      <c r="C70" s="122"/>
      <c r="D70" s="125" t="s">
        <v>220</v>
      </c>
      <c r="E70" s="122"/>
      <c r="F70" s="122"/>
      <c r="G70" s="122"/>
      <c r="H70" s="122"/>
      <c r="I70" s="122"/>
      <c r="J70" s="122"/>
      <c r="K70" s="122"/>
      <c r="L70" s="122"/>
      <c r="M70" s="123"/>
    </row>
    <row r="71" spans="1:15">
      <c r="B71" s="124"/>
      <c r="C71" s="122" t="s">
        <v>221</v>
      </c>
      <c r="D71" s="122"/>
      <c r="E71" s="122"/>
      <c r="F71" s="122"/>
      <c r="G71" s="122"/>
      <c r="H71" s="122"/>
      <c r="I71" s="122"/>
      <c r="J71" s="122"/>
      <c r="K71" s="122"/>
      <c r="L71" s="122"/>
      <c r="M71" s="123"/>
    </row>
    <row r="72" spans="1:15">
      <c r="B72" s="124"/>
      <c r="C72" s="126" t="s">
        <v>222</v>
      </c>
      <c r="D72" s="121" t="s">
        <v>223</v>
      </c>
      <c r="E72" s="122"/>
      <c r="F72" s="122"/>
      <c r="G72" s="122"/>
      <c r="H72" s="122"/>
      <c r="I72" s="122"/>
      <c r="J72" s="122"/>
      <c r="K72" s="122"/>
      <c r="L72" s="122"/>
      <c r="M72" s="123"/>
      <c r="O72" s="39" t="s">
        <v>69</v>
      </c>
    </row>
    <row r="73" spans="1:15">
      <c r="B73" s="124"/>
      <c r="C73" s="126" t="s">
        <v>224</v>
      </c>
      <c r="D73" s="121" t="s">
        <v>225</v>
      </c>
      <c r="E73" s="122"/>
      <c r="F73" s="122"/>
      <c r="G73" s="122"/>
      <c r="H73" s="122"/>
      <c r="I73" s="122"/>
      <c r="J73" s="122"/>
      <c r="K73" s="122"/>
      <c r="L73" s="122"/>
      <c r="M73" s="123"/>
    </row>
    <row r="74" spans="1:15">
      <c r="B74" s="192" t="s">
        <v>226</v>
      </c>
      <c r="C74" s="193"/>
      <c r="D74" s="121" t="s">
        <v>233</v>
      </c>
      <c r="E74" s="122"/>
      <c r="F74" s="122"/>
      <c r="G74" s="122"/>
      <c r="H74" s="122"/>
      <c r="I74" s="122"/>
      <c r="J74" s="122"/>
      <c r="K74" s="122"/>
      <c r="L74" s="122"/>
      <c r="M74" s="123"/>
    </row>
    <row r="75" spans="1:15">
      <c r="B75" s="124"/>
      <c r="C75" s="122"/>
      <c r="D75" s="127" t="s">
        <v>227</v>
      </c>
      <c r="E75" s="122"/>
      <c r="F75" s="122"/>
      <c r="G75" s="122"/>
      <c r="H75" s="122"/>
      <c r="I75" s="122"/>
      <c r="J75" s="122"/>
      <c r="K75" s="122"/>
      <c r="L75" s="122"/>
      <c r="M75" s="123"/>
    </row>
    <row r="76" spans="1:15">
      <c r="B76" s="124"/>
      <c r="C76" s="122"/>
      <c r="D76" s="127" t="s">
        <v>228</v>
      </c>
      <c r="E76" s="122"/>
      <c r="F76" s="122"/>
      <c r="G76" s="122"/>
      <c r="H76" s="122"/>
      <c r="I76" s="122"/>
      <c r="J76" s="122"/>
      <c r="K76" s="122"/>
      <c r="L76" s="122"/>
      <c r="M76" s="123"/>
    </row>
    <row r="77" spans="1:15">
      <c r="B77" s="124"/>
      <c r="C77" s="122"/>
      <c r="D77" s="127" t="s">
        <v>229</v>
      </c>
      <c r="E77" s="122"/>
      <c r="F77" s="122"/>
      <c r="G77" s="122"/>
      <c r="H77" s="122"/>
      <c r="I77" s="122"/>
      <c r="J77" s="122"/>
      <c r="K77" s="122"/>
      <c r="L77" s="122"/>
      <c r="M77" s="123"/>
    </row>
    <row r="78" spans="1:15">
      <c r="B78" s="192" t="s">
        <v>230</v>
      </c>
      <c r="C78" s="193"/>
      <c r="D78" s="121" t="s">
        <v>231</v>
      </c>
      <c r="E78" s="122"/>
      <c r="F78" s="122"/>
      <c r="G78" s="122"/>
      <c r="H78" s="122"/>
      <c r="I78" s="122"/>
      <c r="J78" s="122"/>
      <c r="K78" s="122"/>
      <c r="L78" s="122"/>
      <c r="M78" s="123"/>
    </row>
    <row r="79" spans="1:15" ht="22.5" thickBot="1">
      <c r="B79" s="128"/>
      <c r="C79" s="129"/>
      <c r="D79" s="130"/>
      <c r="E79" s="129"/>
      <c r="F79" s="129"/>
      <c r="G79" s="129"/>
      <c r="H79" s="129"/>
      <c r="I79" s="129"/>
      <c r="J79" s="129"/>
      <c r="K79" s="129"/>
      <c r="L79" s="129"/>
      <c r="M79" s="131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W94"/>
  <sheetViews>
    <sheetView tabSelected="1" zoomScale="80" zoomScaleNormal="80" workbookViewId="0">
      <selection activeCell="F2" sqref="F2:J4"/>
    </sheetView>
  </sheetViews>
  <sheetFormatPr defaultColWidth="8.875" defaultRowHeight="17.25"/>
  <cols>
    <col min="1" max="1" width="10.75" style="11" bestFit="1" customWidth="1"/>
    <col min="2" max="2" width="7.875" style="13" bestFit="1" customWidth="1"/>
    <col min="3" max="3" width="11.625" style="13" customWidth="1"/>
    <col min="4" max="4" width="5.75" style="83" customWidth="1"/>
    <col min="5" max="5" width="12.62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11.75" style="8" customWidth="1"/>
    <col min="13" max="13" width="7.875" style="8" customWidth="1"/>
    <col min="14" max="14" width="9.75" style="8" customWidth="1"/>
    <col min="15" max="15" width="6.25" style="13" customWidth="1"/>
    <col min="16" max="16" width="9.125" style="11" customWidth="1"/>
    <col min="17" max="17" width="6.125" style="11" customWidth="1"/>
    <col min="18" max="18" width="8.375" style="11" customWidth="1"/>
    <col min="19" max="19" width="9.375" style="11" customWidth="1"/>
    <col min="20" max="20" width="4" style="102" customWidth="1"/>
    <col min="21" max="46" width="4.875" style="102" customWidth="1"/>
    <col min="47" max="47" width="4.75" style="11" customWidth="1"/>
    <col min="48" max="48" width="10.125" style="11" customWidth="1"/>
    <col min="49" max="16384" width="8.875" style="11"/>
  </cols>
  <sheetData>
    <row r="1" spans="1:49" customFormat="1" ht="33">
      <c r="C1" s="234" t="s">
        <v>0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</row>
    <row r="2" spans="1:49" customFormat="1" ht="27.75">
      <c r="B2" s="238" t="s">
        <v>1</v>
      </c>
      <c r="C2" s="238"/>
      <c r="D2" s="238"/>
      <c r="E2" s="238"/>
      <c r="F2" s="239" t="s">
        <v>119</v>
      </c>
      <c r="G2" s="239"/>
      <c r="H2" s="239"/>
      <c r="I2" s="239"/>
      <c r="J2" s="239"/>
      <c r="K2" s="58"/>
      <c r="L2" s="59"/>
      <c r="M2" s="59"/>
      <c r="N2" s="60"/>
      <c r="O2" s="60"/>
      <c r="P2" s="61"/>
      <c r="Q2" s="60"/>
      <c r="R2" s="60"/>
      <c r="S2" s="62"/>
      <c r="T2" s="98"/>
      <c r="U2" s="98"/>
      <c r="V2" s="99"/>
      <c r="W2" s="100"/>
      <c r="X2" s="100"/>
      <c r="Y2" s="100"/>
      <c r="Z2" s="100"/>
      <c r="AA2" s="101"/>
      <c r="AB2" s="101"/>
      <c r="AE2" s="100"/>
      <c r="AF2" s="100"/>
      <c r="AG2" s="100"/>
      <c r="AH2" s="100"/>
      <c r="AI2" s="100"/>
      <c r="AJ2" s="102"/>
      <c r="AK2" s="102"/>
      <c r="AL2" s="236" t="s">
        <v>2</v>
      </c>
      <c r="AM2" s="236"/>
      <c r="AN2" s="236"/>
      <c r="AO2" s="236"/>
      <c r="AP2" s="236"/>
      <c r="AQ2" s="236"/>
      <c r="AR2" s="240">
        <v>1075</v>
      </c>
      <c r="AS2" s="240"/>
      <c r="AT2" s="240"/>
      <c r="AU2" s="3"/>
      <c r="AV2" s="3"/>
    </row>
    <row r="3" spans="1:49" customFormat="1" ht="27.75">
      <c r="B3" s="238"/>
      <c r="C3" s="238"/>
      <c r="D3" s="238"/>
      <c r="E3" s="238"/>
      <c r="F3" s="239"/>
      <c r="G3" s="239"/>
      <c r="H3" s="239"/>
      <c r="I3" s="239"/>
      <c r="J3" s="239"/>
      <c r="K3" s="58"/>
      <c r="L3" s="59"/>
      <c r="M3" s="59"/>
      <c r="N3" s="63"/>
      <c r="O3" s="63"/>
      <c r="P3" s="64"/>
      <c r="Q3" s="65"/>
      <c r="R3" s="65"/>
      <c r="S3" s="66"/>
      <c r="T3" s="103"/>
      <c r="U3" s="103"/>
      <c r="V3" s="103"/>
      <c r="W3" s="103"/>
      <c r="X3" s="103"/>
      <c r="Y3" s="103"/>
      <c r="Z3" s="103"/>
      <c r="AA3" s="101"/>
      <c r="AB3" s="101"/>
      <c r="AE3" s="102"/>
      <c r="AF3" s="100"/>
      <c r="AG3" s="236" t="s">
        <v>117</v>
      </c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41">
        <v>2300.114305818784</v>
      </c>
      <c r="AS3" s="241"/>
      <c r="AT3" s="241"/>
      <c r="AU3" s="235" t="s">
        <v>4</v>
      </c>
      <c r="AV3" s="235"/>
    </row>
    <row r="4" spans="1:49" customFormat="1" ht="27.75">
      <c r="B4" s="238"/>
      <c r="C4" s="238"/>
      <c r="D4" s="238"/>
      <c r="E4" s="238"/>
      <c r="F4" s="239"/>
      <c r="G4" s="239"/>
      <c r="H4" s="239"/>
      <c r="I4" s="239"/>
      <c r="J4" s="239"/>
      <c r="K4" s="58"/>
      <c r="L4" s="59"/>
      <c r="M4" s="59"/>
      <c r="N4" s="67"/>
      <c r="O4" s="67"/>
      <c r="P4" s="64"/>
      <c r="Q4" s="65"/>
      <c r="R4" s="65"/>
      <c r="S4" s="68"/>
      <c r="T4" s="104"/>
      <c r="U4" s="104"/>
      <c r="V4" s="103"/>
      <c r="W4" s="103"/>
      <c r="X4" s="103"/>
      <c r="Y4" s="103"/>
      <c r="Z4" s="103"/>
      <c r="AE4" s="236" t="s">
        <v>118</v>
      </c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7">
        <v>763.77255175321079</v>
      </c>
      <c r="AS4" s="237"/>
      <c r="AT4" s="237"/>
      <c r="AU4" s="235" t="s">
        <v>4</v>
      </c>
      <c r="AV4" s="235"/>
    </row>
    <row r="5" spans="1:49" customFormat="1" ht="18.75" customHeight="1">
      <c r="A5" s="34"/>
      <c r="B5" s="6"/>
      <c r="C5" s="6"/>
      <c r="D5" s="82"/>
      <c r="G5" s="7"/>
      <c r="K5" s="8"/>
      <c r="L5" s="9"/>
      <c r="M5" s="9"/>
      <c r="N5" s="9"/>
      <c r="O5" s="6"/>
      <c r="P5" s="11"/>
      <c r="Q5" s="11"/>
      <c r="R5" s="11"/>
      <c r="S5" s="11"/>
      <c r="T5" s="102"/>
      <c r="U5" s="102"/>
      <c r="V5" s="102"/>
      <c r="W5" s="102"/>
      <c r="X5" s="102"/>
      <c r="AE5" s="105"/>
      <c r="AF5" s="105"/>
      <c r="AM5" s="105"/>
      <c r="AN5" s="105"/>
      <c r="AT5" s="194" t="s">
        <v>6</v>
      </c>
      <c r="AU5" s="194"/>
      <c r="AV5" s="194"/>
    </row>
    <row r="6" spans="1:49" ht="21" customHeight="1">
      <c r="A6" s="225" t="s">
        <v>45</v>
      </c>
      <c r="B6" s="195" t="s">
        <v>7</v>
      </c>
      <c r="C6" s="195" t="s">
        <v>8</v>
      </c>
      <c r="D6" s="196" t="s">
        <v>9</v>
      </c>
      <c r="E6" s="195" t="s">
        <v>10</v>
      </c>
      <c r="F6" s="195" t="s">
        <v>11</v>
      </c>
      <c r="G6" s="228" t="s">
        <v>47</v>
      </c>
      <c r="H6" s="229"/>
      <c r="I6" s="230"/>
      <c r="J6" s="199" t="s">
        <v>12</v>
      </c>
      <c r="K6" s="232" t="s">
        <v>37</v>
      </c>
      <c r="L6" s="232"/>
      <c r="M6" s="232"/>
      <c r="N6" s="232"/>
      <c r="O6" s="199" t="s">
        <v>13</v>
      </c>
      <c r="P6" s="209" t="s">
        <v>5</v>
      </c>
      <c r="Q6" s="199" t="s">
        <v>31</v>
      </c>
      <c r="R6" s="212" t="s">
        <v>38</v>
      </c>
      <c r="S6" s="215" t="s">
        <v>39</v>
      </c>
      <c r="T6" s="218" t="s">
        <v>14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20"/>
      <c r="AV6" s="208" t="s">
        <v>48</v>
      </c>
    </row>
    <row r="7" spans="1:49" ht="18.75" customHeight="1">
      <c r="A7" s="225"/>
      <c r="B7" s="195"/>
      <c r="C7" s="195"/>
      <c r="D7" s="197"/>
      <c r="E7" s="195"/>
      <c r="F7" s="195"/>
      <c r="G7" s="231" t="s">
        <v>3</v>
      </c>
      <c r="H7" s="227" t="s">
        <v>46</v>
      </c>
      <c r="I7" s="227"/>
      <c r="J7" s="200"/>
      <c r="K7" s="233" t="s">
        <v>40</v>
      </c>
      <c r="L7" s="221" t="s">
        <v>41</v>
      </c>
      <c r="M7" s="223" t="s">
        <v>42</v>
      </c>
      <c r="N7" s="224" t="s">
        <v>43</v>
      </c>
      <c r="O7" s="200"/>
      <c r="P7" s="210"/>
      <c r="Q7" s="200"/>
      <c r="R7" s="213"/>
      <c r="S7" s="216"/>
      <c r="T7" s="205" t="s">
        <v>15</v>
      </c>
      <c r="U7" s="205"/>
      <c r="V7" s="205"/>
      <c r="W7" s="205"/>
      <c r="X7" s="206" t="s">
        <v>16</v>
      </c>
      <c r="Y7" s="206"/>
      <c r="Z7" s="206"/>
      <c r="AA7" s="206"/>
      <c r="AB7" s="207" t="s">
        <v>17</v>
      </c>
      <c r="AC7" s="207"/>
      <c r="AD7" s="207"/>
      <c r="AE7" s="207"/>
      <c r="AF7" s="205" t="s">
        <v>18</v>
      </c>
      <c r="AG7" s="205"/>
      <c r="AH7" s="205"/>
      <c r="AI7" s="205"/>
      <c r="AJ7" s="202" t="s">
        <v>19</v>
      </c>
      <c r="AK7" s="202"/>
      <c r="AL7" s="202"/>
      <c r="AM7" s="202"/>
      <c r="AN7" s="203" t="s">
        <v>20</v>
      </c>
      <c r="AO7" s="203"/>
      <c r="AP7" s="203"/>
      <c r="AQ7" s="203"/>
      <c r="AR7" s="204" t="s">
        <v>21</v>
      </c>
      <c r="AS7" s="204"/>
      <c r="AT7" s="204"/>
      <c r="AU7" s="204"/>
      <c r="AV7" s="208"/>
    </row>
    <row r="8" spans="1:49" ht="21.75" customHeight="1">
      <c r="A8" s="225"/>
      <c r="B8" s="195"/>
      <c r="C8" s="195"/>
      <c r="D8" s="198"/>
      <c r="E8" s="195"/>
      <c r="F8" s="195"/>
      <c r="G8" s="231"/>
      <c r="H8" s="14" t="s">
        <v>22</v>
      </c>
      <c r="I8" s="15" t="s">
        <v>23</v>
      </c>
      <c r="J8" s="201"/>
      <c r="K8" s="233"/>
      <c r="L8" s="222"/>
      <c r="M8" s="223"/>
      <c r="N8" s="224"/>
      <c r="O8" s="201"/>
      <c r="P8" s="211"/>
      <c r="Q8" s="201"/>
      <c r="R8" s="214"/>
      <c r="S8" s="217"/>
      <c r="T8" s="107" t="s">
        <v>24</v>
      </c>
      <c r="U8" s="107" t="s">
        <v>25</v>
      </c>
      <c r="V8" s="107" t="s">
        <v>26</v>
      </c>
      <c r="W8" s="107" t="s">
        <v>27</v>
      </c>
      <c r="X8" s="108" t="s">
        <v>24</v>
      </c>
      <c r="Y8" s="108" t="s">
        <v>25</v>
      </c>
      <c r="Z8" s="108" t="s">
        <v>26</v>
      </c>
      <c r="AA8" s="108" t="s">
        <v>27</v>
      </c>
      <c r="AB8" s="109" t="s">
        <v>24</v>
      </c>
      <c r="AC8" s="109" t="s">
        <v>25</v>
      </c>
      <c r="AD8" s="109" t="s">
        <v>26</v>
      </c>
      <c r="AE8" s="109" t="s">
        <v>27</v>
      </c>
      <c r="AF8" s="107" t="s">
        <v>24</v>
      </c>
      <c r="AG8" s="107" t="s">
        <v>25</v>
      </c>
      <c r="AH8" s="107" t="s">
        <v>26</v>
      </c>
      <c r="AI8" s="107" t="s">
        <v>27</v>
      </c>
      <c r="AJ8" s="110" t="s">
        <v>24</v>
      </c>
      <c r="AK8" s="110" t="s">
        <v>25</v>
      </c>
      <c r="AL8" s="110" t="s">
        <v>26</v>
      </c>
      <c r="AM8" s="110" t="s">
        <v>27</v>
      </c>
      <c r="AN8" s="106" t="s">
        <v>24</v>
      </c>
      <c r="AO8" s="106" t="s">
        <v>25</v>
      </c>
      <c r="AP8" s="106" t="s">
        <v>26</v>
      </c>
      <c r="AQ8" s="106" t="s">
        <v>27</v>
      </c>
      <c r="AR8" s="111" t="s">
        <v>24</v>
      </c>
      <c r="AS8" s="111" t="s">
        <v>25</v>
      </c>
      <c r="AT8" s="111" t="s">
        <v>26</v>
      </c>
      <c r="AU8" s="16" t="s">
        <v>27</v>
      </c>
      <c r="AV8" s="208"/>
    </row>
    <row r="9" spans="1:49">
      <c r="A9" s="226" t="s">
        <v>28</v>
      </c>
      <c r="B9" s="226"/>
      <c r="C9" s="226"/>
      <c r="D9" s="226"/>
      <c r="E9" s="226"/>
      <c r="F9" s="226"/>
      <c r="G9" s="17">
        <f>I9+H9</f>
        <v>2300.1143058187836</v>
      </c>
      <c r="H9" s="18">
        <f>SUM(H10:H1000)</f>
        <v>763.77255175321079</v>
      </c>
      <c r="I9" s="18">
        <f>SUM(I10:I1000)</f>
        <v>1536.3417540655726</v>
      </c>
      <c r="J9" s="18"/>
      <c r="K9" s="18">
        <f t="shared" ref="K9:AU9" si="0">SUM(K10:K1000)</f>
        <v>233.43</v>
      </c>
      <c r="L9" s="18">
        <f t="shared" si="0"/>
        <v>1016.6700000000002</v>
      </c>
      <c r="M9" s="18">
        <f t="shared" si="0"/>
        <v>0</v>
      </c>
      <c r="N9" s="18">
        <f t="shared" si="0"/>
        <v>387.62000000000006</v>
      </c>
      <c r="O9" s="18"/>
      <c r="P9" s="18">
        <f t="shared" si="0"/>
        <v>78.989999999999995</v>
      </c>
      <c r="Q9" s="18"/>
      <c r="R9" s="18"/>
      <c r="S9" s="18"/>
      <c r="T9" s="112">
        <f t="shared" ref="T9:AT9" si="1">SUM(T10:T1000)</f>
        <v>0</v>
      </c>
      <c r="U9" s="112">
        <f t="shared" si="1"/>
        <v>0</v>
      </c>
      <c r="V9" s="112">
        <f t="shared" si="1"/>
        <v>0</v>
      </c>
      <c r="W9" s="112">
        <f t="shared" si="1"/>
        <v>0</v>
      </c>
      <c r="X9" s="112">
        <f t="shared" si="1"/>
        <v>30.55</v>
      </c>
      <c r="Y9" s="112">
        <f t="shared" si="1"/>
        <v>27.810000000000002</v>
      </c>
      <c r="Z9" s="112">
        <f t="shared" si="1"/>
        <v>0</v>
      </c>
      <c r="AA9" s="112">
        <f t="shared" si="1"/>
        <v>3</v>
      </c>
      <c r="AB9" s="112">
        <f t="shared" si="1"/>
        <v>12.03</v>
      </c>
      <c r="AC9" s="112">
        <f t="shared" si="1"/>
        <v>3.25</v>
      </c>
      <c r="AD9" s="112">
        <f t="shared" si="1"/>
        <v>2.35</v>
      </c>
      <c r="AE9" s="112">
        <f t="shared" si="1"/>
        <v>0</v>
      </c>
      <c r="AF9" s="112">
        <f t="shared" si="1"/>
        <v>0</v>
      </c>
      <c r="AG9" s="112">
        <f t="shared" si="1"/>
        <v>0</v>
      </c>
      <c r="AH9" s="112">
        <f t="shared" si="1"/>
        <v>0</v>
      </c>
      <c r="AI9" s="112">
        <f t="shared" si="1"/>
        <v>0</v>
      </c>
      <c r="AJ9" s="112">
        <f t="shared" si="1"/>
        <v>0</v>
      </c>
      <c r="AK9" s="112">
        <f t="shared" si="1"/>
        <v>0</v>
      </c>
      <c r="AL9" s="112">
        <f t="shared" si="1"/>
        <v>0</v>
      </c>
      <c r="AM9" s="112">
        <f t="shared" si="1"/>
        <v>0</v>
      </c>
      <c r="AN9" s="112">
        <f t="shared" si="1"/>
        <v>0</v>
      </c>
      <c r="AO9" s="112">
        <f t="shared" si="1"/>
        <v>0</v>
      </c>
      <c r="AP9" s="112">
        <f t="shared" si="1"/>
        <v>0</v>
      </c>
      <c r="AQ9" s="112">
        <f t="shared" si="1"/>
        <v>0</v>
      </c>
      <c r="AR9" s="112">
        <f t="shared" si="1"/>
        <v>0</v>
      </c>
      <c r="AS9" s="112">
        <f t="shared" si="1"/>
        <v>0</v>
      </c>
      <c r="AT9" s="112">
        <f t="shared" si="1"/>
        <v>0</v>
      </c>
      <c r="AU9" s="18">
        <f t="shared" si="0"/>
        <v>0</v>
      </c>
      <c r="AV9" s="19">
        <f>SUM(T9:AU9)</f>
        <v>78.989999999999995</v>
      </c>
    </row>
    <row r="10" spans="1:49" s="20" customFormat="1" ht="21.75">
      <c r="A10" s="57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5">
        <v>1</v>
      </c>
      <c r="C10" s="78" t="s">
        <v>120</v>
      </c>
      <c r="D10" s="148" t="s">
        <v>44</v>
      </c>
      <c r="E10" s="76" t="s">
        <v>121</v>
      </c>
      <c r="F10" s="75" t="s">
        <v>122</v>
      </c>
      <c r="G10" s="79">
        <v>6.2246768861200001</v>
      </c>
      <c r="H10" s="79">
        <v>6.2246768861200001</v>
      </c>
      <c r="I10" s="79">
        <v>0</v>
      </c>
      <c r="J10" s="32">
        <v>1</v>
      </c>
      <c r="K10" s="149">
        <v>0</v>
      </c>
      <c r="L10" s="149">
        <v>0</v>
      </c>
      <c r="M10" s="149" t="s">
        <v>123</v>
      </c>
      <c r="N10" s="149">
        <v>9.83</v>
      </c>
      <c r="O10" s="32">
        <v>7</v>
      </c>
      <c r="P10" s="74">
        <v>0</v>
      </c>
      <c r="Q10" s="77">
        <v>0</v>
      </c>
      <c r="R10" s="32">
        <v>2</v>
      </c>
      <c r="S10" s="32">
        <v>1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84">
        <v>0</v>
      </c>
      <c r="AD10" s="84">
        <v>0</v>
      </c>
      <c r="AE10" s="84">
        <v>0</v>
      </c>
      <c r="AF10" s="84">
        <v>0</v>
      </c>
      <c r="AG10" s="84">
        <v>0</v>
      </c>
      <c r="AH10" s="84">
        <v>0</v>
      </c>
      <c r="AI10" s="84">
        <v>0</v>
      </c>
      <c r="AJ10" s="84">
        <v>0</v>
      </c>
      <c r="AK10" s="84">
        <v>0</v>
      </c>
      <c r="AL10" s="84">
        <v>0</v>
      </c>
      <c r="AM10" s="84">
        <v>0</v>
      </c>
      <c r="AN10" s="84">
        <v>0</v>
      </c>
      <c r="AO10" s="84">
        <v>0</v>
      </c>
      <c r="AP10" s="84">
        <v>0</v>
      </c>
      <c r="AQ10" s="84">
        <v>0</v>
      </c>
      <c r="AR10" s="84">
        <v>0</v>
      </c>
      <c r="AS10" s="84">
        <v>0</v>
      </c>
      <c r="AT10" s="84">
        <v>0</v>
      </c>
      <c r="AU10" s="74">
        <v>0</v>
      </c>
      <c r="AV10" s="85" t="s">
        <v>212</v>
      </c>
      <c r="AW10" s="20">
        <f>IF(P10=(SUM(T10:AU10)),1,"F")</f>
        <v>1</v>
      </c>
    </row>
    <row r="11" spans="1:49" ht="21.75">
      <c r="A11" s="57" t="str">
        <f t="shared" ref="A11:A74" si="2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75">
        <v>2</v>
      </c>
      <c r="C11" s="78" t="s">
        <v>124</v>
      </c>
      <c r="D11" s="148" t="s">
        <v>44</v>
      </c>
      <c r="E11" s="76" t="s">
        <v>121</v>
      </c>
      <c r="F11" s="75" t="s">
        <v>122</v>
      </c>
      <c r="G11" s="79">
        <v>10.1448977257</v>
      </c>
      <c r="H11" s="79">
        <v>10.1448977257</v>
      </c>
      <c r="I11" s="79">
        <v>0</v>
      </c>
      <c r="J11" s="32">
        <v>1</v>
      </c>
      <c r="K11" s="149">
        <v>0</v>
      </c>
      <c r="L11" s="149">
        <v>0</v>
      </c>
      <c r="M11" s="149" t="s">
        <v>123</v>
      </c>
      <c r="N11" s="149">
        <v>36.56</v>
      </c>
      <c r="O11" s="32">
        <v>11</v>
      </c>
      <c r="P11" s="71">
        <v>0</v>
      </c>
      <c r="Q11" s="72">
        <v>0</v>
      </c>
      <c r="R11" s="73">
        <v>2</v>
      </c>
      <c r="S11" s="73">
        <v>1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H11" s="84">
        <v>0</v>
      </c>
      <c r="AI11" s="84">
        <v>0</v>
      </c>
      <c r="AJ11" s="84">
        <v>0</v>
      </c>
      <c r="AK11" s="84">
        <v>0</v>
      </c>
      <c r="AL11" s="84">
        <v>0</v>
      </c>
      <c r="AM11" s="84">
        <v>0</v>
      </c>
      <c r="AN11" s="84">
        <v>0</v>
      </c>
      <c r="AO11" s="84">
        <v>0</v>
      </c>
      <c r="AP11" s="84">
        <v>0</v>
      </c>
      <c r="AQ11" s="84">
        <v>0</v>
      </c>
      <c r="AR11" s="84">
        <v>0</v>
      </c>
      <c r="AS11" s="84">
        <v>0</v>
      </c>
      <c r="AT11" s="84">
        <v>0</v>
      </c>
      <c r="AU11" s="74">
        <v>0</v>
      </c>
      <c r="AV11" s="85" t="s">
        <v>212</v>
      </c>
      <c r="AW11" s="20">
        <f t="shared" ref="AW11:AW74" si="3">IF(P11=(SUM(T11:AU11)),1,"F")</f>
        <v>1</v>
      </c>
    </row>
    <row r="12" spans="1:49" ht="21.75">
      <c r="A12" s="57" t="str">
        <f t="shared" si="2"/>
        <v xml:space="preserve">   </v>
      </c>
      <c r="B12" s="75">
        <v>3</v>
      </c>
      <c r="C12" s="78" t="s">
        <v>125</v>
      </c>
      <c r="D12" s="148" t="s">
        <v>44</v>
      </c>
      <c r="E12" s="76" t="s">
        <v>121</v>
      </c>
      <c r="F12" s="75" t="s">
        <v>122</v>
      </c>
      <c r="G12" s="79">
        <v>9.7275928040600004</v>
      </c>
      <c r="H12" s="79">
        <v>9.7275928040600004</v>
      </c>
      <c r="I12" s="79">
        <v>0</v>
      </c>
      <c r="J12" s="32">
        <v>1</v>
      </c>
      <c r="K12" s="149">
        <v>0</v>
      </c>
      <c r="L12" s="149">
        <v>0</v>
      </c>
      <c r="M12" s="149" t="s">
        <v>123</v>
      </c>
      <c r="N12" s="149">
        <v>12.44</v>
      </c>
      <c r="O12" s="32">
        <v>6</v>
      </c>
      <c r="P12" s="74">
        <v>0</v>
      </c>
      <c r="Q12" s="77">
        <v>0</v>
      </c>
      <c r="R12" s="32">
        <v>2</v>
      </c>
      <c r="S12" s="32">
        <v>1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0</v>
      </c>
      <c r="AN12" s="84">
        <v>0</v>
      </c>
      <c r="AO12" s="84">
        <v>0</v>
      </c>
      <c r="AP12" s="84">
        <v>0</v>
      </c>
      <c r="AQ12" s="84">
        <v>0</v>
      </c>
      <c r="AR12" s="84">
        <v>0</v>
      </c>
      <c r="AS12" s="84">
        <v>0</v>
      </c>
      <c r="AT12" s="84">
        <v>0</v>
      </c>
      <c r="AU12" s="74">
        <v>0</v>
      </c>
      <c r="AV12" s="85" t="s">
        <v>212</v>
      </c>
      <c r="AW12" s="20">
        <f t="shared" si="3"/>
        <v>1</v>
      </c>
    </row>
    <row r="13" spans="1:49" ht="21.75">
      <c r="A13" s="57" t="str">
        <f t="shared" si="2"/>
        <v xml:space="preserve">   </v>
      </c>
      <c r="B13" s="75">
        <v>4</v>
      </c>
      <c r="C13" s="78" t="s">
        <v>126</v>
      </c>
      <c r="D13" s="148" t="s">
        <v>44</v>
      </c>
      <c r="E13" s="76" t="s">
        <v>121</v>
      </c>
      <c r="F13" s="75" t="s">
        <v>122</v>
      </c>
      <c r="G13" s="79">
        <v>13.2786500314</v>
      </c>
      <c r="H13" s="79">
        <v>13.2786500314</v>
      </c>
      <c r="I13" s="79">
        <v>0</v>
      </c>
      <c r="J13" s="32">
        <v>1</v>
      </c>
      <c r="K13" s="149">
        <v>0</v>
      </c>
      <c r="L13" s="149">
        <v>0</v>
      </c>
      <c r="M13" s="149" t="s">
        <v>123</v>
      </c>
      <c r="N13" s="149">
        <v>16.989999999999998</v>
      </c>
      <c r="O13" s="32">
        <v>11</v>
      </c>
      <c r="P13" s="71">
        <v>0</v>
      </c>
      <c r="Q13" s="72">
        <v>0</v>
      </c>
      <c r="R13" s="73">
        <v>2</v>
      </c>
      <c r="S13" s="73">
        <v>1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4">
        <v>0</v>
      </c>
      <c r="AK13" s="84">
        <v>0</v>
      </c>
      <c r="AL13" s="84">
        <v>0</v>
      </c>
      <c r="AM13" s="84">
        <v>0</v>
      </c>
      <c r="AN13" s="84">
        <v>0</v>
      </c>
      <c r="AO13" s="84">
        <v>0</v>
      </c>
      <c r="AP13" s="84">
        <v>0</v>
      </c>
      <c r="AQ13" s="84">
        <v>0</v>
      </c>
      <c r="AR13" s="84">
        <v>0</v>
      </c>
      <c r="AS13" s="84">
        <v>0</v>
      </c>
      <c r="AT13" s="84">
        <v>0</v>
      </c>
      <c r="AU13" s="74">
        <v>0</v>
      </c>
      <c r="AV13" s="85" t="s">
        <v>212</v>
      </c>
      <c r="AW13" s="20">
        <f t="shared" si="3"/>
        <v>1</v>
      </c>
    </row>
    <row r="14" spans="1:49" ht="21.75">
      <c r="A14" s="57" t="str">
        <f t="shared" si="2"/>
        <v xml:space="preserve">   </v>
      </c>
      <c r="B14" s="75">
        <v>5</v>
      </c>
      <c r="C14" s="78" t="s">
        <v>127</v>
      </c>
      <c r="D14" s="148" t="s">
        <v>44</v>
      </c>
      <c r="E14" s="76" t="s">
        <v>121</v>
      </c>
      <c r="F14" s="75" t="s">
        <v>122</v>
      </c>
      <c r="G14" s="79">
        <v>39.045187872200003</v>
      </c>
      <c r="H14" s="79">
        <v>39.045187872200003</v>
      </c>
      <c r="I14" s="79">
        <v>0</v>
      </c>
      <c r="J14" s="32">
        <v>1</v>
      </c>
      <c r="K14" s="149">
        <v>0</v>
      </c>
      <c r="L14" s="149">
        <v>0</v>
      </c>
      <c r="M14" s="149" t="s">
        <v>123</v>
      </c>
      <c r="N14" s="149">
        <v>8.08</v>
      </c>
      <c r="O14" s="32">
        <v>11</v>
      </c>
      <c r="P14" s="74">
        <v>0</v>
      </c>
      <c r="Q14" s="77">
        <v>0</v>
      </c>
      <c r="R14" s="32">
        <v>2</v>
      </c>
      <c r="S14" s="32">
        <v>1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84">
        <v>0</v>
      </c>
      <c r="AG14" s="84">
        <v>0</v>
      </c>
      <c r="AH14" s="84">
        <v>0</v>
      </c>
      <c r="AI14" s="84">
        <v>0</v>
      </c>
      <c r="AJ14" s="84">
        <v>0</v>
      </c>
      <c r="AK14" s="84">
        <v>0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  <c r="AQ14" s="84">
        <v>0</v>
      </c>
      <c r="AR14" s="84">
        <v>0</v>
      </c>
      <c r="AS14" s="84">
        <v>0</v>
      </c>
      <c r="AT14" s="84">
        <v>0</v>
      </c>
      <c r="AU14" s="74">
        <v>0</v>
      </c>
      <c r="AV14" s="85" t="s">
        <v>212</v>
      </c>
      <c r="AW14" s="20">
        <f t="shared" si="3"/>
        <v>1</v>
      </c>
    </row>
    <row r="15" spans="1:49" ht="21.75">
      <c r="A15" s="57" t="str">
        <f t="shared" si="2"/>
        <v xml:space="preserve">   </v>
      </c>
      <c r="B15" s="75">
        <v>6</v>
      </c>
      <c r="C15" s="78" t="s">
        <v>128</v>
      </c>
      <c r="D15" s="148" t="s">
        <v>44</v>
      </c>
      <c r="E15" s="76" t="s">
        <v>121</v>
      </c>
      <c r="F15" s="75" t="s">
        <v>122</v>
      </c>
      <c r="G15" s="79">
        <v>18.7334710017</v>
      </c>
      <c r="H15" s="79">
        <v>18.7334710017</v>
      </c>
      <c r="I15" s="79">
        <v>0</v>
      </c>
      <c r="J15" s="32">
        <v>1</v>
      </c>
      <c r="K15" s="149">
        <v>0</v>
      </c>
      <c r="L15" s="149">
        <v>0</v>
      </c>
      <c r="M15" s="149" t="s">
        <v>123</v>
      </c>
      <c r="N15" s="149">
        <v>14.25</v>
      </c>
      <c r="O15" s="32">
        <v>11</v>
      </c>
      <c r="P15" s="71">
        <v>0</v>
      </c>
      <c r="Q15" s="72">
        <v>0</v>
      </c>
      <c r="R15" s="73">
        <v>2</v>
      </c>
      <c r="S15" s="73">
        <v>1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  <c r="AS15" s="84">
        <v>0</v>
      </c>
      <c r="AT15" s="84">
        <v>0</v>
      </c>
      <c r="AU15" s="74">
        <v>0</v>
      </c>
      <c r="AV15" s="85" t="s">
        <v>212</v>
      </c>
      <c r="AW15" s="20">
        <f t="shared" si="3"/>
        <v>1</v>
      </c>
    </row>
    <row r="16" spans="1:49" ht="21.75">
      <c r="A16" s="57" t="str">
        <f t="shared" si="2"/>
        <v xml:space="preserve">   </v>
      </c>
      <c r="B16" s="75">
        <v>7</v>
      </c>
      <c r="C16" s="78" t="s">
        <v>129</v>
      </c>
      <c r="D16" s="148" t="s">
        <v>44</v>
      </c>
      <c r="E16" s="76" t="s">
        <v>121</v>
      </c>
      <c r="F16" s="75" t="s">
        <v>122</v>
      </c>
      <c r="G16" s="79">
        <v>8.3891912683799994</v>
      </c>
      <c r="H16" s="79">
        <v>8.3891912683799994</v>
      </c>
      <c r="I16" s="79">
        <v>0</v>
      </c>
      <c r="J16" s="32">
        <v>9</v>
      </c>
      <c r="K16" s="149">
        <v>10</v>
      </c>
      <c r="L16" s="149">
        <v>0</v>
      </c>
      <c r="M16" s="149">
        <v>0</v>
      </c>
      <c r="N16" s="149">
        <v>0</v>
      </c>
      <c r="O16" s="32">
        <v>0</v>
      </c>
      <c r="P16" s="74">
        <v>0</v>
      </c>
      <c r="Q16" s="77">
        <v>0</v>
      </c>
      <c r="R16" s="32">
        <v>0</v>
      </c>
      <c r="S16" s="32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0</v>
      </c>
      <c r="AE16" s="84">
        <v>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  <c r="AS16" s="84">
        <v>0</v>
      </c>
      <c r="AT16" s="84">
        <v>0</v>
      </c>
      <c r="AU16" s="74">
        <v>0</v>
      </c>
      <c r="AV16" s="85"/>
      <c r="AW16" s="20">
        <f t="shared" si="3"/>
        <v>1</v>
      </c>
    </row>
    <row r="17" spans="1:49" ht="21.75">
      <c r="A17" s="57" t="str">
        <f t="shared" si="2"/>
        <v xml:space="preserve">   </v>
      </c>
      <c r="B17" s="75">
        <v>8</v>
      </c>
      <c r="C17" s="78" t="s">
        <v>130</v>
      </c>
      <c r="D17" s="148" t="s">
        <v>44</v>
      </c>
      <c r="E17" s="76" t="s">
        <v>121</v>
      </c>
      <c r="F17" s="75" t="s">
        <v>122</v>
      </c>
      <c r="G17" s="79">
        <v>6.2263805660599996</v>
      </c>
      <c r="H17" s="79">
        <v>1.5473994657400001</v>
      </c>
      <c r="I17" s="79">
        <v>4.6789811003199997</v>
      </c>
      <c r="J17" s="32">
        <v>1</v>
      </c>
      <c r="K17" s="149">
        <v>0</v>
      </c>
      <c r="L17" s="149">
        <v>3.87</v>
      </c>
      <c r="M17" s="149">
        <v>0</v>
      </c>
      <c r="N17" s="149">
        <v>0</v>
      </c>
      <c r="O17" s="32">
        <v>10</v>
      </c>
      <c r="P17" s="71">
        <v>0</v>
      </c>
      <c r="Q17" s="72">
        <v>0</v>
      </c>
      <c r="R17" s="73">
        <v>0</v>
      </c>
      <c r="S17" s="73">
        <v>0</v>
      </c>
      <c r="T17" s="84">
        <v>0</v>
      </c>
      <c r="U17" s="84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  <c r="AN17" s="84">
        <v>0</v>
      </c>
      <c r="AO17" s="84">
        <v>0</v>
      </c>
      <c r="AP17" s="84">
        <v>0</v>
      </c>
      <c r="AQ17" s="84">
        <v>0</v>
      </c>
      <c r="AR17" s="84">
        <v>0</v>
      </c>
      <c r="AS17" s="84">
        <v>0</v>
      </c>
      <c r="AT17" s="84">
        <v>0</v>
      </c>
      <c r="AU17" s="74">
        <v>0</v>
      </c>
      <c r="AV17" s="85"/>
      <c r="AW17" s="20">
        <f t="shared" si="3"/>
        <v>1</v>
      </c>
    </row>
    <row r="18" spans="1:49" ht="21.75">
      <c r="A18" s="57" t="str">
        <f t="shared" si="2"/>
        <v xml:space="preserve">   </v>
      </c>
      <c r="B18" s="75">
        <v>9</v>
      </c>
      <c r="C18" s="78" t="s">
        <v>131</v>
      </c>
      <c r="D18" s="148" t="s">
        <v>44</v>
      </c>
      <c r="E18" s="76" t="s">
        <v>121</v>
      </c>
      <c r="F18" s="75" t="s">
        <v>122</v>
      </c>
      <c r="G18" s="79">
        <v>40.7294097499</v>
      </c>
      <c r="H18" s="79">
        <v>40.7294097499</v>
      </c>
      <c r="I18" s="79">
        <v>0</v>
      </c>
      <c r="J18" s="32">
        <v>1</v>
      </c>
      <c r="K18" s="149">
        <v>0</v>
      </c>
      <c r="L18" s="149">
        <v>0</v>
      </c>
      <c r="M18" s="149" t="s">
        <v>123</v>
      </c>
      <c r="N18" s="149">
        <v>15.83</v>
      </c>
      <c r="O18" s="32">
        <v>11</v>
      </c>
      <c r="P18" s="74">
        <v>0</v>
      </c>
      <c r="Q18" s="77">
        <v>0</v>
      </c>
      <c r="R18" s="32">
        <v>2</v>
      </c>
      <c r="S18" s="32">
        <v>1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0</v>
      </c>
      <c r="AF18" s="84">
        <v>0</v>
      </c>
      <c r="AG18" s="84">
        <v>0</v>
      </c>
      <c r="AH18" s="84">
        <v>0</v>
      </c>
      <c r="AI18" s="84">
        <v>0</v>
      </c>
      <c r="AJ18" s="84">
        <v>0</v>
      </c>
      <c r="AK18" s="84">
        <v>0</v>
      </c>
      <c r="AL18" s="84">
        <v>0</v>
      </c>
      <c r="AM18" s="84">
        <v>0</v>
      </c>
      <c r="AN18" s="84">
        <v>0</v>
      </c>
      <c r="AO18" s="84">
        <v>0</v>
      </c>
      <c r="AP18" s="84">
        <v>0</v>
      </c>
      <c r="AQ18" s="84">
        <v>0</v>
      </c>
      <c r="AR18" s="84">
        <v>0</v>
      </c>
      <c r="AS18" s="84">
        <v>0</v>
      </c>
      <c r="AT18" s="84">
        <v>0</v>
      </c>
      <c r="AU18" s="74">
        <v>0</v>
      </c>
      <c r="AV18" s="85" t="s">
        <v>212</v>
      </c>
      <c r="AW18" s="20">
        <f t="shared" si="3"/>
        <v>1</v>
      </c>
    </row>
    <row r="19" spans="1:49" ht="21.75">
      <c r="A19" s="57" t="str">
        <f t="shared" si="2"/>
        <v xml:space="preserve">   </v>
      </c>
      <c r="B19" s="75">
        <v>10</v>
      </c>
      <c r="C19" s="78" t="s">
        <v>132</v>
      </c>
      <c r="D19" s="148" t="s">
        <v>44</v>
      </c>
      <c r="E19" s="76" t="s">
        <v>121</v>
      </c>
      <c r="F19" s="75" t="s">
        <v>122</v>
      </c>
      <c r="G19" s="79">
        <v>31.145576372099999</v>
      </c>
      <c r="H19" s="79">
        <v>31.145576372099999</v>
      </c>
      <c r="I19" s="79">
        <v>0</v>
      </c>
      <c r="J19" s="32">
        <v>1</v>
      </c>
      <c r="K19" s="149">
        <v>0</v>
      </c>
      <c r="L19" s="149">
        <v>0</v>
      </c>
      <c r="M19" s="149" t="s">
        <v>123</v>
      </c>
      <c r="N19" s="149">
        <v>27.46</v>
      </c>
      <c r="O19" s="32">
        <v>11</v>
      </c>
      <c r="P19" s="71">
        <v>0</v>
      </c>
      <c r="Q19" s="72">
        <v>0</v>
      </c>
      <c r="R19" s="73">
        <v>2</v>
      </c>
      <c r="S19" s="73">
        <v>1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0</v>
      </c>
      <c r="AK19" s="84">
        <v>0</v>
      </c>
      <c r="AL19" s="84">
        <v>0</v>
      </c>
      <c r="AM19" s="84">
        <v>0</v>
      </c>
      <c r="AN19" s="84">
        <v>0</v>
      </c>
      <c r="AO19" s="84">
        <v>0</v>
      </c>
      <c r="AP19" s="84">
        <v>0</v>
      </c>
      <c r="AQ19" s="84">
        <v>0</v>
      </c>
      <c r="AR19" s="84">
        <v>0</v>
      </c>
      <c r="AS19" s="84">
        <v>0</v>
      </c>
      <c r="AT19" s="84">
        <v>0</v>
      </c>
      <c r="AU19" s="74">
        <v>0</v>
      </c>
      <c r="AV19" s="85" t="s">
        <v>212</v>
      </c>
      <c r="AW19" s="20">
        <f t="shared" si="3"/>
        <v>1</v>
      </c>
    </row>
    <row r="20" spans="1:49" ht="21.75">
      <c r="A20" s="57" t="str">
        <f t="shared" si="2"/>
        <v xml:space="preserve">   </v>
      </c>
      <c r="B20" s="75">
        <v>11</v>
      </c>
      <c r="C20" s="78" t="s">
        <v>133</v>
      </c>
      <c r="D20" s="148" t="s">
        <v>44</v>
      </c>
      <c r="E20" s="76" t="s">
        <v>121</v>
      </c>
      <c r="F20" s="75" t="s">
        <v>122</v>
      </c>
      <c r="G20" s="79">
        <v>6.6868499300349997</v>
      </c>
      <c r="H20" s="79">
        <v>0.30467857134499998</v>
      </c>
      <c r="I20" s="79">
        <v>6.38217135869</v>
      </c>
      <c r="J20" s="32">
        <v>1</v>
      </c>
      <c r="K20" s="149">
        <v>0</v>
      </c>
      <c r="L20" s="149">
        <v>6.52</v>
      </c>
      <c r="M20" s="149">
        <v>0</v>
      </c>
      <c r="N20" s="149">
        <v>0</v>
      </c>
      <c r="O20" s="32">
        <v>10</v>
      </c>
      <c r="P20" s="74">
        <v>0</v>
      </c>
      <c r="Q20" s="77">
        <v>0</v>
      </c>
      <c r="R20" s="32">
        <v>0</v>
      </c>
      <c r="S20" s="32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4">
        <v>0</v>
      </c>
      <c r="AN20" s="84">
        <v>0</v>
      </c>
      <c r="AO20" s="84">
        <v>0</v>
      </c>
      <c r="AP20" s="84">
        <v>0</v>
      </c>
      <c r="AQ20" s="84">
        <v>0</v>
      </c>
      <c r="AR20" s="84">
        <v>0</v>
      </c>
      <c r="AS20" s="84">
        <v>0</v>
      </c>
      <c r="AT20" s="84">
        <v>0</v>
      </c>
      <c r="AU20" s="74">
        <v>0</v>
      </c>
      <c r="AV20" s="85"/>
      <c r="AW20" s="20">
        <f t="shared" si="3"/>
        <v>1</v>
      </c>
    </row>
    <row r="21" spans="1:49" ht="21.75">
      <c r="A21" s="57" t="str">
        <f t="shared" si="2"/>
        <v xml:space="preserve">   </v>
      </c>
      <c r="B21" s="75">
        <v>12</v>
      </c>
      <c r="C21" s="78" t="s">
        <v>134</v>
      </c>
      <c r="D21" s="148" t="s">
        <v>44</v>
      </c>
      <c r="E21" s="76" t="s">
        <v>121</v>
      </c>
      <c r="F21" s="75" t="s">
        <v>122</v>
      </c>
      <c r="G21" s="79">
        <v>18.168628191218879</v>
      </c>
      <c r="H21" s="79">
        <v>3.2913131995599998</v>
      </c>
      <c r="I21" s="79">
        <v>14.877314991658878</v>
      </c>
      <c r="J21" s="32">
        <v>1</v>
      </c>
      <c r="K21" s="149">
        <v>0</v>
      </c>
      <c r="L21" s="149">
        <v>12.9</v>
      </c>
      <c r="M21" s="149">
        <v>0</v>
      </c>
      <c r="N21" s="149">
        <v>0</v>
      </c>
      <c r="O21" s="32">
        <v>10</v>
      </c>
      <c r="P21" s="71">
        <v>0</v>
      </c>
      <c r="Q21" s="72">
        <v>0</v>
      </c>
      <c r="R21" s="73">
        <v>0</v>
      </c>
      <c r="S21" s="73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  <c r="AN21" s="84">
        <v>0</v>
      </c>
      <c r="AO21" s="84">
        <v>0</v>
      </c>
      <c r="AP21" s="84">
        <v>0</v>
      </c>
      <c r="AQ21" s="84">
        <v>0</v>
      </c>
      <c r="AR21" s="84">
        <v>0</v>
      </c>
      <c r="AS21" s="84">
        <v>0</v>
      </c>
      <c r="AT21" s="84">
        <v>0</v>
      </c>
      <c r="AU21" s="74">
        <v>0</v>
      </c>
      <c r="AV21" s="85"/>
      <c r="AW21" s="20">
        <f t="shared" si="3"/>
        <v>1</v>
      </c>
    </row>
    <row r="22" spans="1:49" ht="21.75">
      <c r="A22" s="57" t="str">
        <f t="shared" si="2"/>
        <v xml:space="preserve">   </v>
      </c>
      <c r="B22" s="75">
        <v>13</v>
      </c>
      <c r="C22" s="78" t="s">
        <v>135</v>
      </c>
      <c r="D22" s="148" t="s">
        <v>44</v>
      </c>
      <c r="E22" s="76" t="s">
        <v>121</v>
      </c>
      <c r="F22" s="75" t="s">
        <v>122</v>
      </c>
      <c r="G22" s="79">
        <v>15.450858740640001</v>
      </c>
      <c r="H22" s="79">
        <v>2.9975485655399998</v>
      </c>
      <c r="I22" s="79">
        <v>12.4533101751</v>
      </c>
      <c r="J22" s="32">
        <v>1</v>
      </c>
      <c r="K22" s="149">
        <v>0</v>
      </c>
      <c r="L22" s="149">
        <v>9.67</v>
      </c>
      <c r="M22" s="149">
        <v>0</v>
      </c>
      <c r="N22" s="149">
        <v>0</v>
      </c>
      <c r="O22" s="32">
        <v>7</v>
      </c>
      <c r="P22" s="74">
        <v>0</v>
      </c>
      <c r="Q22" s="77">
        <v>0</v>
      </c>
      <c r="R22" s="32">
        <v>2</v>
      </c>
      <c r="S22" s="32">
        <v>1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  <c r="AS22" s="84">
        <v>0</v>
      </c>
      <c r="AT22" s="84">
        <v>0</v>
      </c>
      <c r="AU22" s="74">
        <v>0</v>
      </c>
      <c r="AV22" s="85" t="s">
        <v>213</v>
      </c>
      <c r="AW22" s="20">
        <f t="shared" si="3"/>
        <v>1</v>
      </c>
    </row>
    <row r="23" spans="1:49" ht="21.75">
      <c r="A23" s="57" t="str">
        <f t="shared" si="2"/>
        <v xml:space="preserve">   </v>
      </c>
      <c r="B23" s="75">
        <v>14</v>
      </c>
      <c r="C23" s="78" t="s">
        <v>136</v>
      </c>
      <c r="D23" s="148" t="s">
        <v>44</v>
      </c>
      <c r="E23" s="76" t="s">
        <v>121</v>
      </c>
      <c r="F23" s="75" t="s">
        <v>122</v>
      </c>
      <c r="G23" s="79">
        <v>15.438585785604246</v>
      </c>
      <c r="H23" s="79">
        <v>0.75863709716299998</v>
      </c>
      <c r="I23" s="79">
        <v>14.679948688441247</v>
      </c>
      <c r="J23" s="32">
        <v>1</v>
      </c>
      <c r="K23" s="149">
        <v>0</v>
      </c>
      <c r="L23" s="149">
        <v>10.199999999999999</v>
      </c>
      <c r="M23" s="149">
        <v>0</v>
      </c>
      <c r="N23" s="149">
        <v>0</v>
      </c>
      <c r="O23" s="32">
        <v>10</v>
      </c>
      <c r="P23" s="71">
        <v>0</v>
      </c>
      <c r="Q23" s="72">
        <v>0</v>
      </c>
      <c r="R23" s="73">
        <v>0</v>
      </c>
      <c r="S23" s="73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  <c r="AS23" s="84">
        <v>0</v>
      </c>
      <c r="AT23" s="84">
        <v>0</v>
      </c>
      <c r="AU23" s="74">
        <v>0</v>
      </c>
      <c r="AV23" s="85"/>
      <c r="AW23" s="20">
        <f t="shared" si="3"/>
        <v>1</v>
      </c>
    </row>
    <row r="24" spans="1:49" ht="21.75">
      <c r="A24" s="57" t="str">
        <f t="shared" si="2"/>
        <v xml:space="preserve">   </v>
      </c>
      <c r="B24" s="75">
        <v>15</v>
      </c>
      <c r="C24" s="78" t="s">
        <v>137</v>
      </c>
      <c r="D24" s="148" t="s">
        <v>44</v>
      </c>
      <c r="E24" s="76" t="s">
        <v>121</v>
      </c>
      <c r="F24" s="75" t="s">
        <v>122</v>
      </c>
      <c r="G24" s="79">
        <v>13.28905781520657</v>
      </c>
      <c r="H24" s="79">
        <v>0.47769605901000001</v>
      </c>
      <c r="I24" s="79">
        <v>12.81136175619657</v>
      </c>
      <c r="J24" s="32">
        <v>1</v>
      </c>
      <c r="K24" s="149">
        <v>0</v>
      </c>
      <c r="L24" s="149">
        <v>4.95</v>
      </c>
      <c r="M24" s="149">
        <v>0</v>
      </c>
      <c r="N24" s="149">
        <v>0</v>
      </c>
      <c r="O24" s="32">
        <v>8</v>
      </c>
      <c r="P24" s="74">
        <v>0</v>
      </c>
      <c r="Q24" s="77">
        <v>0</v>
      </c>
      <c r="R24" s="32">
        <v>0</v>
      </c>
      <c r="S24" s="32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  <c r="AS24" s="84">
        <v>0</v>
      </c>
      <c r="AT24" s="84">
        <v>0</v>
      </c>
      <c r="AU24" s="74">
        <v>0</v>
      </c>
      <c r="AV24" s="85"/>
      <c r="AW24" s="20">
        <f t="shared" si="3"/>
        <v>1</v>
      </c>
    </row>
    <row r="25" spans="1:49" ht="21.75">
      <c r="A25" s="57" t="str">
        <f t="shared" si="2"/>
        <v xml:space="preserve">   </v>
      </c>
      <c r="B25" s="75">
        <v>16</v>
      </c>
      <c r="C25" s="78" t="s">
        <v>138</v>
      </c>
      <c r="D25" s="148" t="s">
        <v>44</v>
      </c>
      <c r="E25" s="76" t="s">
        <v>121</v>
      </c>
      <c r="F25" s="75" t="s">
        <v>122</v>
      </c>
      <c r="G25" s="79">
        <v>64.307684800303008</v>
      </c>
      <c r="H25" s="79">
        <v>0.34841113728099998</v>
      </c>
      <c r="I25" s="79">
        <v>63.959273663022003</v>
      </c>
      <c r="J25" s="32">
        <v>1</v>
      </c>
      <c r="K25" s="149">
        <v>0</v>
      </c>
      <c r="L25" s="149">
        <v>37.549999999999997</v>
      </c>
      <c r="M25" s="149">
        <v>0</v>
      </c>
      <c r="N25" s="149">
        <v>0</v>
      </c>
      <c r="O25" s="32">
        <v>7</v>
      </c>
      <c r="P25" s="71">
        <v>0</v>
      </c>
      <c r="Q25" s="72">
        <v>0</v>
      </c>
      <c r="R25" s="73">
        <v>0</v>
      </c>
      <c r="S25" s="73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74">
        <v>0</v>
      </c>
      <c r="AV25" s="85"/>
      <c r="AW25" s="20">
        <f t="shared" si="3"/>
        <v>1</v>
      </c>
    </row>
    <row r="26" spans="1:49" ht="21.75">
      <c r="A26" s="57" t="str">
        <f t="shared" si="2"/>
        <v xml:space="preserve">   </v>
      </c>
      <c r="B26" s="75">
        <v>17</v>
      </c>
      <c r="C26" s="78" t="s">
        <v>139</v>
      </c>
      <c r="D26" s="148" t="s">
        <v>44</v>
      </c>
      <c r="E26" s="76" t="s">
        <v>121</v>
      </c>
      <c r="F26" s="75" t="s">
        <v>122</v>
      </c>
      <c r="G26" s="79">
        <v>12.471779402115001</v>
      </c>
      <c r="H26" s="79">
        <v>0.87547545132500004</v>
      </c>
      <c r="I26" s="79">
        <v>11.59630395079</v>
      </c>
      <c r="J26" s="32">
        <v>1</v>
      </c>
      <c r="K26" s="149">
        <v>6.29</v>
      </c>
      <c r="L26" s="149">
        <v>0</v>
      </c>
      <c r="M26" s="149">
        <v>0</v>
      </c>
      <c r="N26" s="149">
        <v>0</v>
      </c>
      <c r="O26" s="32">
        <v>7</v>
      </c>
      <c r="P26" s="74">
        <f>K26*Q26/100</f>
        <v>6.29</v>
      </c>
      <c r="Q26" s="77">
        <v>100</v>
      </c>
      <c r="R26" s="32">
        <v>2</v>
      </c>
      <c r="S26" s="32">
        <v>1</v>
      </c>
      <c r="T26" s="84">
        <v>0</v>
      </c>
      <c r="U26" s="84">
        <v>0</v>
      </c>
      <c r="V26" s="84">
        <v>0</v>
      </c>
      <c r="W26" s="84">
        <v>0</v>
      </c>
      <c r="X26" s="188">
        <v>6.29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74">
        <v>0</v>
      </c>
      <c r="AV26" s="85"/>
      <c r="AW26" s="20">
        <f t="shared" si="3"/>
        <v>1</v>
      </c>
    </row>
    <row r="27" spans="1:49" ht="21.75">
      <c r="A27" s="57" t="str">
        <f t="shared" si="2"/>
        <v xml:space="preserve">   </v>
      </c>
      <c r="B27" s="75">
        <v>18</v>
      </c>
      <c r="C27" s="78" t="s">
        <v>140</v>
      </c>
      <c r="D27" s="148" t="s">
        <v>44</v>
      </c>
      <c r="E27" s="76" t="s">
        <v>121</v>
      </c>
      <c r="F27" s="75" t="s">
        <v>122</v>
      </c>
      <c r="G27" s="79">
        <v>5.0119993597486996</v>
      </c>
      <c r="H27" s="79">
        <v>1.42933545609</v>
      </c>
      <c r="I27" s="79">
        <v>3.5826639036587</v>
      </c>
      <c r="J27" s="32">
        <v>1</v>
      </c>
      <c r="K27" s="149">
        <v>0</v>
      </c>
      <c r="L27" s="149">
        <v>3.83</v>
      </c>
      <c r="M27" s="149">
        <v>0</v>
      </c>
      <c r="N27" s="149">
        <v>0</v>
      </c>
      <c r="O27" s="32">
        <v>10</v>
      </c>
      <c r="P27" s="71">
        <v>0</v>
      </c>
      <c r="Q27" s="72">
        <v>0</v>
      </c>
      <c r="R27" s="73">
        <v>0</v>
      </c>
      <c r="S27" s="73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74">
        <v>0</v>
      </c>
      <c r="AV27" s="85"/>
      <c r="AW27" s="20">
        <f t="shared" si="3"/>
        <v>1</v>
      </c>
    </row>
    <row r="28" spans="1:49" ht="21.75">
      <c r="A28" s="57" t="str">
        <f t="shared" si="2"/>
        <v xml:space="preserve">   </v>
      </c>
      <c r="B28" s="75">
        <v>19</v>
      </c>
      <c r="C28" s="78" t="s">
        <v>141</v>
      </c>
      <c r="D28" s="148" t="s">
        <v>44</v>
      </c>
      <c r="E28" s="76" t="s">
        <v>121</v>
      </c>
      <c r="F28" s="75" t="s">
        <v>122</v>
      </c>
      <c r="G28" s="79">
        <v>8.1067725599106897</v>
      </c>
      <c r="H28" s="79">
        <v>2.4309200840199998</v>
      </c>
      <c r="I28" s="79">
        <v>5.6758524758906903</v>
      </c>
      <c r="J28" s="32">
        <v>1</v>
      </c>
      <c r="K28" s="149">
        <v>0</v>
      </c>
      <c r="L28" s="149">
        <v>7.54</v>
      </c>
      <c r="M28" s="149">
        <v>0</v>
      </c>
      <c r="N28" s="149">
        <v>0</v>
      </c>
      <c r="O28" s="32">
        <v>10</v>
      </c>
      <c r="P28" s="74">
        <v>0</v>
      </c>
      <c r="Q28" s="77">
        <v>0</v>
      </c>
      <c r="R28" s="32">
        <v>0</v>
      </c>
      <c r="S28" s="32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4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  <c r="AQ28" s="84">
        <v>0</v>
      </c>
      <c r="AR28" s="84">
        <v>0</v>
      </c>
      <c r="AS28" s="84">
        <v>0</v>
      </c>
      <c r="AT28" s="84">
        <v>0</v>
      </c>
      <c r="AU28" s="74">
        <v>0</v>
      </c>
      <c r="AV28" s="85"/>
      <c r="AW28" s="20">
        <f t="shared" si="3"/>
        <v>1</v>
      </c>
    </row>
    <row r="29" spans="1:49" ht="21.75">
      <c r="A29" s="57" t="str">
        <f t="shared" si="2"/>
        <v xml:space="preserve">   </v>
      </c>
      <c r="B29" s="75">
        <v>20</v>
      </c>
      <c r="C29" s="78" t="s">
        <v>142</v>
      </c>
      <c r="D29" s="148" t="s">
        <v>44</v>
      </c>
      <c r="E29" s="76" t="s">
        <v>121</v>
      </c>
      <c r="F29" s="75" t="s">
        <v>122</v>
      </c>
      <c r="G29" s="79">
        <v>19.849689479398585</v>
      </c>
      <c r="H29" s="79">
        <v>1.5455776486299999</v>
      </c>
      <c r="I29" s="79">
        <v>18.304111830768584</v>
      </c>
      <c r="J29" s="32">
        <v>1</v>
      </c>
      <c r="K29" s="149">
        <v>0</v>
      </c>
      <c r="L29" s="149">
        <v>5.87</v>
      </c>
      <c r="M29" s="149">
        <v>0</v>
      </c>
      <c r="N29" s="149">
        <v>0</v>
      </c>
      <c r="O29" s="32">
        <v>8</v>
      </c>
      <c r="P29" s="71">
        <v>0</v>
      </c>
      <c r="Q29" s="72">
        <v>0</v>
      </c>
      <c r="R29" s="73">
        <v>0</v>
      </c>
      <c r="S29" s="73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  <c r="AK29" s="84">
        <v>0</v>
      </c>
      <c r="AL29" s="84">
        <v>0</v>
      </c>
      <c r="AM29" s="84">
        <v>0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  <c r="AS29" s="84">
        <v>0</v>
      </c>
      <c r="AT29" s="84">
        <v>0</v>
      </c>
      <c r="AU29" s="74">
        <v>0</v>
      </c>
      <c r="AV29" s="85"/>
      <c r="AW29" s="20">
        <f t="shared" si="3"/>
        <v>1</v>
      </c>
    </row>
    <row r="30" spans="1:49" s="177" customFormat="1" ht="21.75">
      <c r="A30" s="166" t="str">
        <f t="shared" si="2"/>
        <v xml:space="preserve">   </v>
      </c>
      <c r="B30" s="167">
        <v>21</v>
      </c>
      <c r="C30" s="168" t="s">
        <v>143</v>
      </c>
      <c r="D30" s="169" t="s">
        <v>44</v>
      </c>
      <c r="E30" s="170" t="s">
        <v>121</v>
      </c>
      <c r="F30" s="167" t="s">
        <v>122</v>
      </c>
      <c r="G30" s="171">
        <v>6.0971219352109394</v>
      </c>
      <c r="H30" s="171">
        <v>0.75034285469999995</v>
      </c>
      <c r="I30" s="171">
        <v>5.3467790805109399</v>
      </c>
      <c r="J30" s="172">
        <v>2</v>
      </c>
      <c r="K30" s="173">
        <v>5.35</v>
      </c>
      <c r="L30" s="173">
        <v>0</v>
      </c>
      <c r="M30" s="173">
        <v>0</v>
      </c>
      <c r="N30" s="173">
        <v>0</v>
      </c>
      <c r="O30" s="172">
        <v>0</v>
      </c>
      <c r="P30" s="174">
        <v>0</v>
      </c>
      <c r="Q30" s="175">
        <v>0</v>
      </c>
      <c r="R30" s="172">
        <v>0</v>
      </c>
      <c r="S30" s="172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74">
        <v>0</v>
      </c>
      <c r="AV30" s="176"/>
      <c r="AW30" s="20">
        <f t="shared" si="3"/>
        <v>1</v>
      </c>
    </row>
    <row r="31" spans="1:49" ht="21.75">
      <c r="A31" s="57" t="str">
        <f t="shared" si="2"/>
        <v xml:space="preserve">   </v>
      </c>
      <c r="B31" s="75">
        <v>22</v>
      </c>
      <c r="C31" s="78" t="s">
        <v>144</v>
      </c>
      <c r="D31" s="148" t="s">
        <v>44</v>
      </c>
      <c r="E31" s="76" t="s">
        <v>121</v>
      </c>
      <c r="F31" s="75" t="s">
        <v>122</v>
      </c>
      <c r="G31" s="79">
        <v>7.2151768571200003</v>
      </c>
      <c r="H31" s="79">
        <v>7.2151768571200003</v>
      </c>
      <c r="I31" s="79">
        <v>0</v>
      </c>
      <c r="J31" s="32">
        <v>1</v>
      </c>
      <c r="K31" s="149">
        <v>0</v>
      </c>
      <c r="L31" s="149">
        <v>6.51</v>
      </c>
      <c r="M31" s="149">
        <v>0</v>
      </c>
      <c r="N31" s="149">
        <v>0</v>
      </c>
      <c r="O31" s="32">
        <v>10</v>
      </c>
      <c r="P31" s="71">
        <v>0</v>
      </c>
      <c r="Q31" s="72">
        <v>0</v>
      </c>
      <c r="R31" s="73">
        <v>0</v>
      </c>
      <c r="S31" s="7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74">
        <v>0</v>
      </c>
      <c r="AV31" s="85"/>
      <c r="AW31" s="20">
        <f t="shared" si="3"/>
        <v>1</v>
      </c>
    </row>
    <row r="32" spans="1:49" ht="21.75">
      <c r="A32" s="57" t="str">
        <f t="shared" si="2"/>
        <v xml:space="preserve">   </v>
      </c>
      <c r="B32" s="75">
        <v>23</v>
      </c>
      <c r="C32" s="78" t="s">
        <v>145</v>
      </c>
      <c r="D32" s="148" t="s">
        <v>44</v>
      </c>
      <c r="E32" s="76" t="s">
        <v>121</v>
      </c>
      <c r="F32" s="75" t="s">
        <v>122</v>
      </c>
      <c r="G32" s="79">
        <v>14.43319904058</v>
      </c>
      <c r="H32" s="79">
        <v>2.0135213588799998</v>
      </c>
      <c r="I32" s="79">
        <v>12.4196776817</v>
      </c>
      <c r="J32" s="32">
        <v>1</v>
      </c>
      <c r="K32" s="149">
        <v>0</v>
      </c>
      <c r="L32" s="149">
        <v>6.98</v>
      </c>
      <c r="M32" s="149">
        <v>0</v>
      </c>
      <c r="N32" s="149">
        <v>0</v>
      </c>
      <c r="O32" s="32">
        <v>7</v>
      </c>
      <c r="P32" s="74">
        <v>0</v>
      </c>
      <c r="Q32" s="77">
        <v>0</v>
      </c>
      <c r="R32" s="32">
        <v>0</v>
      </c>
      <c r="S32" s="32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  <c r="AS32" s="84">
        <v>0</v>
      </c>
      <c r="AT32" s="84">
        <v>0</v>
      </c>
      <c r="AU32" s="74">
        <v>0</v>
      </c>
      <c r="AV32" s="85"/>
      <c r="AW32" s="20">
        <f t="shared" si="3"/>
        <v>1</v>
      </c>
    </row>
    <row r="33" spans="1:49" ht="21.75">
      <c r="A33" s="57" t="str">
        <f t="shared" si="2"/>
        <v xml:space="preserve">   </v>
      </c>
      <c r="B33" s="75">
        <v>24</v>
      </c>
      <c r="C33" s="78" t="s">
        <v>146</v>
      </c>
      <c r="D33" s="148" t="s">
        <v>44</v>
      </c>
      <c r="E33" s="76" t="s">
        <v>121</v>
      </c>
      <c r="F33" s="75" t="s">
        <v>122</v>
      </c>
      <c r="G33" s="79">
        <v>12.866589104199999</v>
      </c>
      <c r="H33" s="79">
        <v>0</v>
      </c>
      <c r="I33" s="79">
        <v>12.866589104199999</v>
      </c>
      <c r="J33" s="32">
        <v>1</v>
      </c>
      <c r="K33" s="149">
        <v>0</v>
      </c>
      <c r="L33" s="149">
        <v>4.08</v>
      </c>
      <c r="M33" s="149">
        <v>0</v>
      </c>
      <c r="N33" s="149">
        <v>0</v>
      </c>
      <c r="O33" s="32">
        <v>10</v>
      </c>
      <c r="P33" s="71">
        <v>0</v>
      </c>
      <c r="Q33" s="72">
        <v>0</v>
      </c>
      <c r="R33" s="73">
        <v>0</v>
      </c>
      <c r="S33" s="73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0</v>
      </c>
      <c r="AO33" s="84">
        <v>0</v>
      </c>
      <c r="AP33" s="84">
        <v>0</v>
      </c>
      <c r="AQ33" s="84">
        <v>0</v>
      </c>
      <c r="AR33" s="84">
        <v>0</v>
      </c>
      <c r="AS33" s="84">
        <v>0</v>
      </c>
      <c r="AT33" s="84">
        <v>0</v>
      </c>
      <c r="AU33" s="74">
        <v>0</v>
      </c>
      <c r="AV33" s="85"/>
      <c r="AW33" s="20">
        <f t="shared" si="3"/>
        <v>1</v>
      </c>
    </row>
    <row r="34" spans="1:49" s="165" customFormat="1" ht="21.75">
      <c r="A34" s="152" t="str">
        <f t="shared" si="2"/>
        <v xml:space="preserve">   </v>
      </c>
      <c r="B34" s="153">
        <v>25</v>
      </c>
      <c r="C34" s="154" t="s">
        <v>147</v>
      </c>
      <c r="D34" s="155" t="s">
        <v>44</v>
      </c>
      <c r="E34" s="156" t="s">
        <v>121</v>
      </c>
      <c r="F34" s="153" t="s">
        <v>122</v>
      </c>
      <c r="G34" s="157">
        <v>9.7783695974029996</v>
      </c>
      <c r="H34" s="157">
        <v>9.6341535937499998</v>
      </c>
      <c r="I34" s="157">
        <v>0.144216003653</v>
      </c>
      <c r="J34" s="158">
        <v>1</v>
      </c>
      <c r="K34" s="159">
        <v>0</v>
      </c>
      <c r="L34" s="159">
        <v>0</v>
      </c>
      <c r="M34" s="159" t="s">
        <v>123</v>
      </c>
      <c r="N34" s="159">
        <v>7.34</v>
      </c>
      <c r="O34" s="158">
        <v>7</v>
      </c>
      <c r="P34" s="160">
        <v>0</v>
      </c>
      <c r="Q34" s="161">
        <v>0</v>
      </c>
      <c r="R34" s="158">
        <v>2</v>
      </c>
      <c r="S34" s="158">
        <v>2</v>
      </c>
      <c r="T34" s="160">
        <v>0</v>
      </c>
      <c r="U34" s="160">
        <v>0</v>
      </c>
      <c r="V34" s="160">
        <v>0</v>
      </c>
      <c r="W34" s="160">
        <v>0</v>
      </c>
      <c r="X34" s="162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4"/>
      <c r="AW34" s="20">
        <f t="shared" si="3"/>
        <v>1</v>
      </c>
    </row>
    <row r="35" spans="1:49" ht="21.75">
      <c r="A35" s="57" t="str">
        <f t="shared" si="2"/>
        <v xml:space="preserve">   </v>
      </c>
      <c r="B35" s="75">
        <v>26</v>
      </c>
      <c r="C35" s="78" t="s">
        <v>148</v>
      </c>
      <c r="D35" s="148" t="s">
        <v>44</v>
      </c>
      <c r="E35" s="76" t="s">
        <v>121</v>
      </c>
      <c r="F35" s="75" t="s">
        <v>122</v>
      </c>
      <c r="G35" s="79">
        <v>21.586791992799998</v>
      </c>
      <c r="H35" s="79">
        <v>21.586791992799998</v>
      </c>
      <c r="I35" s="79">
        <v>0</v>
      </c>
      <c r="J35" s="32">
        <v>1</v>
      </c>
      <c r="K35" s="149">
        <v>0</v>
      </c>
      <c r="L35" s="149">
        <v>19.57</v>
      </c>
      <c r="M35" s="149">
        <v>0</v>
      </c>
      <c r="N35" s="149">
        <v>0</v>
      </c>
      <c r="O35" s="32">
        <v>7</v>
      </c>
      <c r="P35" s="71">
        <v>0</v>
      </c>
      <c r="Q35" s="72">
        <v>0</v>
      </c>
      <c r="R35" s="73">
        <v>2</v>
      </c>
      <c r="S35" s="73">
        <v>2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  <c r="AQ35" s="84">
        <v>0</v>
      </c>
      <c r="AR35" s="84">
        <v>0</v>
      </c>
      <c r="AS35" s="84">
        <v>0</v>
      </c>
      <c r="AT35" s="84">
        <v>0</v>
      </c>
      <c r="AU35" s="74">
        <v>0</v>
      </c>
      <c r="AV35" s="85" t="s">
        <v>213</v>
      </c>
      <c r="AW35" s="20">
        <f t="shared" si="3"/>
        <v>1</v>
      </c>
    </row>
    <row r="36" spans="1:49" ht="21.75">
      <c r="A36" s="57" t="str">
        <f t="shared" si="2"/>
        <v xml:space="preserve">   </v>
      </c>
      <c r="B36" s="75">
        <v>27</v>
      </c>
      <c r="C36" s="78" t="s">
        <v>149</v>
      </c>
      <c r="D36" s="148" t="s">
        <v>44</v>
      </c>
      <c r="E36" s="76" t="s">
        <v>121</v>
      </c>
      <c r="F36" s="75" t="s">
        <v>122</v>
      </c>
      <c r="G36" s="79">
        <v>8.5303867000599993</v>
      </c>
      <c r="H36" s="79">
        <v>8.5303867000599993</v>
      </c>
      <c r="I36" s="79">
        <v>0</v>
      </c>
      <c r="J36" s="32">
        <v>1</v>
      </c>
      <c r="K36" s="149">
        <v>7.61</v>
      </c>
      <c r="L36" s="149">
        <v>0</v>
      </c>
      <c r="M36" s="149">
        <v>0</v>
      </c>
      <c r="N36" s="149">
        <v>0</v>
      </c>
      <c r="O36" s="32">
        <v>7</v>
      </c>
      <c r="P36" s="74">
        <f>K36*Q36/100</f>
        <v>7.61</v>
      </c>
      <c r="Q36" s="77">
        <v>100</v>
      </c>
      <c r="R36" s="32">
        <v>2</v>
      </c>
      <c r="S36" s="32">
        <v>1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188">
        <v>7.61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0</v>
      </c>
      <c r="AN36" s="84">
        <v>0</v>
      </c>
      <c r="AO36" s="84">
        <v>0</v>
      </c>
      <c r="AP36" s="84">
        <v>0</v>
      </c>
      <c r="AQ36" s="84">
        <v>0</v>
      </c>
      <c r="AR36" s="84">
        <v>0</v>
      </c>
      <c r="AS36" s="84">
        <v>0</v>
      </c>
      <c r="AT36" s="84">
        <v>0</v>
      </c>
      <c r="AU36" s="74">
        <v>0</v>
      </c>
      <c r="AV36" s="85"/>
      <c r="AW36" s="20">
        <f t="shared" si="3"/>
        <v>1</v>
      </c>
    </row>
    <row r="37" spans="1:49" ht="21.75">
      <c r="A37" s="57" t="str">
        <f t="shared" si="2"/>
        <v xml:space="preserve">   </v>
      </c>
      <c r="B37" s="75">
        <v>28</v>
      </c>
      <c r="C37" s="78" t="s">
        <v>150</v>
      </c>
      <c r="D37" s="148" t="s">
        <v>44</v>
      </c>
      <c r="E37" s="76" t="s">
        <v>121</v>
      </c>
      <c r="F37" s="75" t="s">
        <v>122</v>
      </c>
      <c r="G37" s="79">
        <v>70.889462632164992</v>
      </c>
      <c r="H37" s="79">
        <v>11.493509962399999</v>
      </c>
      <c r="I37" s="79">
        <v>59.395952669764988</v>
      </c>
      <c r="J37" s="32">
        <v>1</v>
      </c>
      <c r="K37" s="149">
        <v>0</v>
      </c>
      <c r="L37" s="149">
        <v>22.66</v>
      </c>
      <c r="M37" s="149">
        <v>0</v>
      </c>
      <c r="N37" s="149">
        <v>0</v>
      </c>
      <c r="O37" s="32">
        <v>15</v>
      </c>
      <c r="P37" s="71">
        <v>0</v>
      </c>
      <c r="Q37" s="72">
        <v>0</v>
      </c>
      <c r="R37" s="73">
        <v>0</v>
      </c>
      <c r="S37" s="73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0</v>
      </c>
      <c r="AN37" s="84">
        <v>0</v>
      </c>
      <c r="AO37" s="84">
        <v>0</v>
      </c>
      <c r="AP37" s="84">
        <v>0</v>
      </c>
      <c r="AQ37" s="84">
        <v>0</v>
      </c>
      <c r="AR37" s="84">
        <v>0</v>
      </c>
      <c r="AS37" s="84">
        <v>0</v>
      </c>
      <c r="AT37" s="84">
        <v>0</v>
      </c>
      <c r="AU37" s="74">
        <v>0</v>
      </c>
      <c r="AV37" s="85"/>
      <c r="AW37" s="20">
        <f t="shared" si="3"/>
        <v>1</v>
      </c>
    </row>
    <row r="38" spans="1:49" ht="21.75">
      <c r="A38" s="57" t="str">
        <f t="shared" si="2"/>
        <v xml:space="preserve">   </v>
      </c>
      <c r="B38" s="75">
        <v>29</v>
      </c>
      <c r="C38" s="78" t="s">
        <v>151</v>
      </c>
      <c r="D38" s="148" t="s">
        <v>44</v>
      </c>
      <c r="E38" s="76" t="s">
        <v>121</v>
      </c>
      <c r="F38" s="75" t="s">
        <v>122</v>
      </c>
      <c r="G38" s="79">
        <v>17.831002701302999</v>
      </c>
      <c r="H38" s="79">
        <v>4.40598590924</v>
      </c>
      <c r="I38" s="79">
        <v>13.425016792062999</v>
      </c>
      <c r="J38" s="32">
        <v>1</v>
      </c>
      <c r="K38" s="149">
        <v>0</v>
      </c>
      <c r="L38" s="149">
        <v>11.12</v>
      </c>
      <c r="M38" s="149">
        <v>0</v>
      </c>
      <c r="N38" s="149">
        <v>0</v>
      </c>
      <c r="O38" s="32">
        <v>10</v>
      </c>
      <c r="P38" s="74">
        <v>0</v>
      </c>
      <c r="Q38" s="77">
        <v>0</v>
      </c>
      <c r="R38" s="32">
        <v>2</v>
      </c>
      <c r="S38" s="32">
        <v>2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114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84">
        <v>0</v>
      </c>
      <c r="AM38" s="84">
        <v>0</v>
      </c>
      <c r="AN38" s="84">
        <v>0</v>
      </c>
      <c r="AO38" s="84">
        <v>0</v>
      </c>
      <c r="AP38" s="84">
        <v>0</v>
      </c>
      <c r="AQ38" s="84">
        <v>0</v>
      </c>
      <c r="AR38" s="84">
        <v>0</v>
      </c>
      <c r="AS38" s="84">
        <v>0</v>
      </c>
      <c r="AT38" s="84">
        <v>0</v>
      </c>
      <c r="AU38" s="74">
        <v>0</v>
      </c>
      <c r="AV38" s="85"/>
      <c r="AW38" s="20">
        <f t="shared" si="3"/>
        <v>1</v>
      </c>
    </row>
    <row r="39" spans="1:49" ht="21.75">
      <c r="A39" s="57" t="str">
        <f t="shared" si="2"/>
        <v xml:space="preserve">   </v>
      </c>
      <c r="B39" s="75">
        <v>30</v>
      </c>
      <c r="C39" s="78" t="s">
        <v>152</v>
      </c>
      <c r="D39" s="148" t="s">
        <v>44</v>
      </c>
      <c r="E39" s="76" t="s">
        <v>121</v>
      </c>
      <c r="F39" s="75" t="s">
        <v>122</v>
      </c>
      <c r="G39" s="79">
        <v>14.458228299730912</v>
      </c>
      <c r="H39" s="79">
        <v>11.857498038799999</v>
      </c>
      <c r="I39" s="79">
        <v>2.600730260930912</v>
      </c>
      <c r="J39" s="32">
        <v>1</v>
      </c>
      <c r="K39" s="149">
        <v>24.26</v>
      </c>
      <c r="L39" s="149">
        <v>0</v>
      </c>
      <c r="M39" s="149">
        <v>0</v>
      </c>
      <c r="N39" s="149">
        <v>0</v>
      </c>
      <c r="O39" s="32">
        <v>6</v>
      </c>
      <c r="P39" s="74">
        <f t="shared" ref="P39" si="4">K39*Q39/100</f>
        <v>24.26</v>
      </c>
      <c r="Q39" s="72">
        <v>100</v>
      </c>
      <c r="R39" s="73">
        <v>2</v>
      </c>
      <c r="S39" s="73">
        <v>2</v>
      </c>
      <c r="T39" s="84">
        <v>0</v>
      </c>
      <c r="U39" s="84">
        <v>0</v>
      </c>
      <c r="V39" s="84">
        <v>0</v>
      </c>
      <c r="W39" s="84">
        <v>0</v>
      </c>
      <c r="X39" s="188">
        <v>24.26</v>
      </c>
      <c r="Y39" s="84">
        <v>0</v>
      </c>
      <c r="Z39" s="84">
        <v>0</v>
      </c>
      <c r="AA39" s="84">
        <v>0</v>
      </c>
      <c r="AB39" s="84">
        <v>0</v>
      </c>
      <c r="AC39" s="84">
        <v>0</v>
      </c>
      <c r="AD39" s="84">
        <v>0</v>
      </c>
      <c r="AE39" s="84">
        <v>0</v>
      </c>
      <c r="AF39" s="84">
        <v>0</v>
      </c>
      <c r="AG39" s="84">
        <v>0</v>
      </c>
      <c r="AH39" s="84">
        <v>0</v>
      </c>
      <c r="AI39" s="84">
        <v>0</v>
      </c>
      <c r="AJ39" s="70">
        <v>0</v>
      </c>
      <c r="AK39" s="84">
        <v>0</v>
      </c>
      <c r="AL39" s="84">
        <v>0</v>
      </c>
      <c r="AM39" s="84">
        <v>0</v>
      </c>
      <c r="AN39" s="84">
        <v>0</v>
      </c>
      <c r="AO39" s="84">
        <v>0</v>
      </c>
      <c r="AP39" s="84">
        <v>0</v>
      </c>
      <c r="AQ39" s="84">
        <v>0</v>
      </c>
      <c r="AR39" s="84">
        <v>0</v>
      </c>
      <c r="AS39" s="84">
        <v>0</v>
      </c>
      <c r="AT39" s="84">
        <v>0</v>
      </c>
      <c r="AU39" s="74">
        <v>0</v>
      </c>
      <c r="AV39" s="85"/>
      <c r="AW39" s="20">
        <f t="shared" si="3"/>
        <v>1</v>
      </c>
    </row>
    <row r="40" spans="1:49" ht="21.75">
      <c r="A40" s="57" t="str">
        <f t="shared" si="2"/>
        <v xml:space="preserve">  33 </v>
      </c>
      <c r="B40" s="75">
        <v>31</v>
      </c>
      <c r="C40" s="78" t="s">
        <v>153</v>
      </c>
      <c r="D40" s="148" t="s">
        <v>44</v>
      </c>
      <c r="E40" s="76" t="s">
        <v>121</v>
      </c>
      <c r="F40" s="75" t="s">
        <v>122</v>
      </c>
      <c r="G40" s="79">
        <v>5.7335970094200004</v>
      </c>
      <c r="H40" s="79">
        <v>5.7335970094200004</v>
      </c>
      <c r="I40" s="79">
        <v>0</v>
      </c>
      <c r="J40" s="32">
        <v>1</v>
      </c>
      <c r="K40" s="149">
        <v>10.51</v>
      </c>
      <c r="L40" s="149">
        <v>0</v>
      </c>
      <c r="M40" s="149">
        <v>0</v>
      </c>
      <c r="N40" s="149">
        <v>0</v>
      </c>
      <c r="O40" s="32">
        <v>9</v>
      </c>
      <c r="P40" s="74">
        <v>10.51</v>
      </c>
      <c r="Q40" s="77">
        <v>100</v>
      </c>
      <c r="R40" s="32">
        <v>2</v>
      </c>
      <c r="S40" s="32">
        <v>1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188">
        <f>P40</f>
        <v>10.51</v>
      </c>
      <c r="Z40" s="84">
        <v>0</v>
      </c>
      <c r="AA40" s="84">
        <v>0</v>
      </c>
      <c r="AB40" s="84">
        <v>0</v>
      </c>
      <c r="AC40" s="84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0</v>
      </c>
      <c r="AJ40" s="84">
        <v>0</v>
      </c>
      <c r="AK40" s="84">
        <v>0</v>
      </c>
      <c r="AL40" s="84">
        <v>0</v>
      </c>
      <c r="AM40" s="84">
        <v>0</v>
      </c>
      <c r="AN40" s="84">
        <v>0</v>
      </c>
      <c r="AO40" s="84">
        <v>0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74">
        <v>0</v>
      </c>
      <c r="AV40" s="85"/>
      <c r="AW40" s="20">
        <f t="shared" si="3"/>
        <v>1</v>
      </c>
    </row>
    <row r="41" spans="1:49" ht="21.75">
      <c r="A41" s="57" t="str">
        <f t="shared" si="2"/>
        <v xml:space="preserve">   </v>
      </c>
      <c r="B41" s="75">
        <v>32</v>
      </c>
      <c r="C41" s="78" t="s">
        <v>154</v>
      </c>
      <c r="D41" s="148" t="s">
        <v>44</v>
      </c>
      <c r="E41" s="76" t="s">
        <v>121</v>
      </c>
      <c r="F41" s="75" t="s">
        <v>122</v>
      </c>
      <c r="G41" s="79">
        <v>32.485992133363233</v>
      </c>
      <c r="H41" s="79">
        <v>2.8985723054300001</v>
      </c>
      <c r="I41" s="79">
        <v>29.587419827933232</v>
      </c>
      <c r="J41" s="32">
        <v>1</v>
      </c>
      <c r="K41" s="149">
        <v>0</v>
      </c>
      <c r="L41" s="149">
        <v>23.05</v>
      </c>
      <c r="M41" s="149">
        <v>0</v>
      </c>
      <c r="N41" s="149">
        <v>0</v>
      </c>
      <c r="O41" s="32">
        <v>9</v>
      </c>
      <c r="P41" s="71">
        <v>0</v>
      </c>
      <c r="Q41" s="72">
        <v>0</v>
      </c>
      <c r="R41" s="73">
        <v>0</v>
      </c>
      <c r="S41" s="73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4">
        <v>0</v>
      </c>
      <c r="AC41" s="84">
        <v>0</v>
      </c>
      <c r="AD41" s="84">
        <v>0</v>
      </c>
      <c r="AE41" s="84">
        <v>0</v>
      </c>
      <c r="AF41" s="84">
        <v>0</v>
      </c>
      <c r="AG41" s="84">
        <v>0</v>
      </c>
      <c r="AH41" s="84">
        <v>0</v>
      </c>
      <c r="AI41" s="84">
        <v>0</v>
      </c>
      <c r="AJ41" s="84">
        <v>0</v>
      </c>
      <c r="AK41" s="84">
        <v>0</v>
      </c>
      <c r="AL41" s="84">
        <v>0</v>
      </c>
      <c r="AM41" s="84">
        <v>0</v>
      </c>
      <c r="AN41" s="84">
        <v>0</v>
      </c>
      <c r="AO41" s="84">
        <v>0</v>
      </c>
      <c r="AP41" s="84">
        <v>0</v>
      </c>
      <c r="AQ41" s="84">
        <v>0</v>
      </c>
      <c r="AR41" s="84">
        <v>0</v>
      </c>
      <c r="AS41" s="84">
        <v>0</v>
      </c>
      <c r="AT41" s="84">
        <v>0</v>
      </c>
      <c r="AU41" s="74">
        <v>0</v>
      </c>
      <c r="AV41" s="85"/>
      <c r="AW41" s="20">
        <f t="shared" si="3"/>
        <v>1</v>
      </c>
    </row>
    <row r="42" spans="1:49" ht="21.75">
      <c r="A42" s="57" t="str">
        <f t="shared" si="2"/>
        <v xml:space="preserve">   </v>
      </c>
      <c r="B42" s="75">
        <v>33</v>
      </c>
      <c r="C42" s="78" t="s">
        <v>155</v>
      </c>
      <c r="D42" s="148" t="s">
        <v>44</v>
      </c>
      <c r="E42" s="76" t="s">
        <v>121</v>
      </c>
      <c r="F42" s="75" t="s">
        <v>122</v>
      </c>
      <c r="G42" s="79">
        <v>110.20055795668728</v>
      </c>
      <c r="H42" s="79">
        <v>3.7297612792599999</v>
      </c>
      <c r="I42" s="79">
        <v>106.47079667742727</v>
      </c>
      <c r="J42" s="32">
        <v>1</v>
      </c>
      <c r="K42" s="149">
        <v>0</v>
      </c>
      <c r="L42" s="149">
        <v>56.35</v>
      </c>
      <c r="M42" s="149">
        <v>0</v>
      </c>
      <c r="N42" s="149">
        <v>0</v>
      </c>
      <c r="O42" s="32">
        <v>10</v>
      </c>
      <c r="P42" s="74">
        <v>0</v>
      </c>
      <c r="Q42" s="77">
        <v>0</v>
      </c>
      <c r="R42" s="32">
        <v>0</v>
      </c>
      <c r="S42" s="32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0</v>
      </c>
      <c r="AJ42" s="84">
        <v>0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  <c r="AQ42" s="84">
        <v>0</v>
      </c>
      <c r="AR42" s="84">
        <v>0</v>
      </c>
      <c r="AS42" s="84">
        <v>0</v>
      </c>
      <c r="AT42" s="84">
        <v>0</v>
      </c>
      <c r="AU42" s="74">
        <v>0</v>
      </c>
      <c r="AV42" s="85"/>
      <c r="AW42" s="20">
        <f t="shared" si="3"/>
        <v>1</v>
      </c>
    </row>
    <row r="43" spans="1:49" ht="21.75">
      <c r="A43" s="57" t="str">
        <f t="shared" si="2"/>
        <v xml:space="preserve">  33 </v>
      </c>
      <c r="B43" s="75">
        <v>34</v>
      </c>
      <c r="C43" s="78" t="s">
        <v>156</v>
      </c>
      <c r="D43" s="148" t="s">
        <v>44</v>
      </c>
      <c r="E43" s="76" t="s">
        <v>121</v>
      </c>
      <c r="F43" s="75" t="s">
        <v>122</v>
      </c>
      <c r="G43" s="79">
        <v>18.245490203331599</v>
      </c>
      <c r="H43" s="79">
        <v>10.3380328803</v>
      </c>
      <c r="I43" s="79">
        <v>7.9074573230316005</v>
      </c>
      <c r="J43" s="32">
        <v>1</v>
      </c>
      <c r="K43" s="149">
        <v>9.69</v>
      </c>
      <c r="L43" s="149">
        <v>0</v>
      </c>
      <c r="M43" s="149">
        <v>0</v>
      </c>
      <c r="N43" s="149">
        <v>0</v>
      </c>
      <c r="O43" s="32">
        <v>11</v>
      </c>
      <c r="P43" s="74">
        <v>9.69</v>
      </c>
      <c r="Q43" s="72">
        <v>100</v>
      </c>
      <c r="R43" s="73">
        <v>2</v>
      </c>
      <c r="S43" s="73">
        <v>1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188">
        <f>P43</f>
        <v>9.69</v>
      </c>
      <c r="Z43" s="84">
        <v>0</v>
      </c>
      <c r="AA43" s="84">
        <v>0</v>
      </c>
      <c r="AB43" s="84">
        <v>0</v>
      </c>
      <c r="AC43" s="84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70">
        <v>0</v>
      </c>
      <c r="AK43" s="84">
        <v>0</v>
      </c>
      <c r="AL43" s="84">
        <v>0</v>
      </c>
      <c r="AM43" s="84">
        <v>0</v>
      </c>
      <c r="AN43" s="84">
        <v>0</v>
      </c>
      <c r="AO43" s="84">
        <v>0</v>
      </c>
      <c r="AP43" s="84">
        <v>0</v>
      </c>
      <c r="AQ43" s="84">
        <v>0</v>
      </c>
      <c r="AR43" s="84">
        <v>0</v>
      </c>
      <c r="AS43" s="84">
        <v>0</v>
      </c>
      <c r="AT43" s="84">
        <v>0</v>
      </c>
      <c r="AU43" s="74">
        <v>0</v>
      </c>
      <c r="AV43" s="85"/>
      <c r="AW43" s="20">
        <f t="shared" si="3"/>
        <v>1</v>
      </c>
    </row>
    <row r="44" spans="1:49" ht="21.75">
      <c r="A44" s="57" t="str">
        <f t="shared" si="2"/>
        <v xml:space="preserve">   </v>
      </c>
      <c r="B44" s="75">
        <v>35</v>
      </c>
      <c r="C44" s="78" t="s">
        <v>157</v>
      </c>
      <c r="D44" s="148" t="s">
        <v>44</v>
      </c>
      <c r="E44" s="76" t="s">
        <v>121</v>
      </c>
      <c r="F44" s="75" t="s">
        <v>122</v>
      </c>
      <c r="G44" s="79">
        <v>32.373468783420499</v>
      </c>
      <c r="H44" s="79">
        <v>0.110840469905</v>
      </c>
      <c r="I44" s="79">
        <v>32.262628313515499</v>
      </c>
      <c r="J44" s="32">
        <v>1</v>
      </c>
      <c r="K44" s="149">
        <v>0</v>
      </c>
      <c r="L44" s="149">
        <v>32.57</v>
      </c>
      <c r="M44" s="149">
        <v>0</v>
      </c>
      <c r="N44" s="149">
        <v>0</v>
      </c>
      <c r="O44" s="32">
        <v>10</v>
      </c>
      <c r="P44" s="74">
        <v>0</v>
      </c>
      <c r="Q44" s="77">
        <v>0</v>
      </c>
      <c r="R44" s="32">
        <v>0</v>
      </c>
      <c r="S44" s="32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0</v>
      </c>
      <c r="AJ44" s="84">
        <v>0</v>
      </c>
      <c r="AK44" s="84">
        <v>0</v>
      </c>
      <c r="AL44" s="84">
        <v>0</v>
      </c>
      <c r="AM44" s="84">
        <v>0</v>
      </c>
      <c r="AN44" s="84">
        <v>0</v>
      </c>
      <c r="AO44" s="84">
        <v>0</v>
      </c>
      <c r="AP44" s="84">
        <v>0</v>
      </c>
      <c r="AQ44" s="84">
        <v>0</v>
      </c>
      <c r="AR44" s="84">
        <v>0</v>
      </c>
      <c r="AS44" s="84">
        <v>0</v>
      </c>
      <c r="AT44" s="84">
        <v>0</v>
      </c>
      <c r="AU44" s="74">
        <v>0</v>
      </c>
      <c r="AV44" s="85"/>
      <c r="AW44" s="20">
        <f t="shared" si="3"/>
        <v>1</v>
      </c>
    </row>
    <row r="45" spans="1:49" ht="21.75">
      <c r="A45" s="57" t="str">
        <f t="shared" si="2"/>
        <v xml:space="preserve">   </v>
      </c>
      <c r="B45" s="75">
        <v>36</v>
      </c>
      <c r="C45" s="78" t="s">
        <v>158</v>
      </c>
      <c r="D45" s="148" t="s">
        <v>44</v>
      </c>
      <c r="E45" s="76" t="s">
        <v>121</v>
      </c>
      <c r="F45" s="75" t="s">
        <v>122</v>
      </c>
      <c r="G45" s="79">
        <v>11.764828390531999</v>
      </c>
      <c r="H45" s="79">
        <v>0.57079258641200004</v>
      </c>
      <c r="I45" s="79">
        <v>11.194035804119999</v>
      </c>
      <c r="J45" s="32">
        <v>1</v>
      </c>
      <c r="K45" s="149">
        <v>0</v>
      </c>
      <c r="L45" s="149">
        <v>8.0399999999999991</v>
      </c>
      <c r="M45" s="149">
        <v>0</v>
      </c>
      <c r="N45" s="149">
        <v>0</v>
      </c>
      <c r="O45" s="32">
        <v>10</v>
      </c>
      <c r="P45" s="71">
        <v>0</v>
      </c>
      <c r="Q45" s="72">
        <v>0</v>
      </c>
      <c r="R45" s="73">
        <v>0</v>
      </c>
      <c r="S45" s="73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0</v>
      </c>
      <c r="AJ45" s="84">
        <v>0</v>
      </c>
      <c r="AK45" s="84">
        <v>0</v>
      </c>
      <c r="AL45" s="84">
        <v>0</v>
      </c>
      <c r="AM45" s="84">
        <v>0</v>
      </c>
      <c r="AN45" s="84">
        <v>0</v>
      </c>
      <c r="AO45" s="84">
        <v>0</v>
      </c>
      <c r="AP45" s="84">
        <v>0</v>
      </c>
      <c r="AQ45" s="84">
        <v>0</v>
      </c>
      <c r="AR45" s="84">
        <v>0</v>
      </c>
      <c r="AS45" s="84">
        <v>0</v>
      </c>
      <c r="AT45" s="84">
        <v>0</v>
      </c>
      <c r="AU45" s="74">
        <v>0</v>
      </c>
      <c r="AV45" s="85"/>
      <c r="AW45" s="20">
        <f t="shared" si="3"/>
        <v>1</v>
      </c>
    </row>
    <row r="46" spans="1:49" ht="21.75">
      <c r="A46" s="57" t="str">
        <f t="shared" si="2"/>
        <v xml:space="preserve">   </v>
      </c>
      <c r="B46" s="75">
        <v>37</v>
      </c>
      <c r="C46" s="78" t="s">
        <v>159</v>
      </c>
      <c r="D46" s="148" t="s">
        <v>44</v>
      </c>
      <c r="E46" s="76" t="s">
        <v>121</v>
      </c>
      <c r="F46" s="75" t="s">
        <v>122</v>
      </c>
      <c r="G46" s="79">
        <v>28.450104182900997</v>
      </c>
      <c r="H46" s="79">
        <v>0.41023551757100002</v>
      </c>
      <c r="I46" s="79">
        <v>28.039868665329998</v>
      </c>
      <c r="J46" s="32">
        <v>1</v>
      </c>
      <c r="K46" s="149">
        <v>0</v>
      </c>
      <c r="L46" s="149">
        <v>15.2</v>
      </c>
      <c r="M46" s="149">
        <v>0</v>
      </c>
      <c r="N46" s="149">
        <v>0</v>
      </c>
      <c r="O46" s="32">
        <v>10</v>
      </c>
      <c r="P46" s="74">
        <v>0</v>
      </c>
      <c r="Q46" s="77">
        <v>0</v>
      </c>
      <c r="R46" s="32">
        <v>0</v>
      </c>
      <c r="S46" s="32">
        <v>0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84">
        <v>0</v>
      </c>
      <c r="AF46" s="84">
        <v>0</v>
      </c>
      <c r="AG46" s="84">
        <v>0</v>
      </c>
      <c r="AH46" s="84">
        <v>0</v>
      </c>
      <c r="AI46" s="84">
        <v>0</v>
      </c>
      <c r="AJ46" s="84">
        <v>0</v>
      </c>
      <c r="AK46" s="84">
        <v>0</v>
      </c>
      <c r="AL46" s="84">
        <v>0</v>
      </c>
      <c r="AM46" s="84">
        <v>0</v>
      </c>
      <c r="AN46" s="84">
        <v>0</v>
      </c>
      <c r="AO46" s="84">
        <v>0</v>
      </c>
      <c r="AP46" s="84">
        <v>0</v>
      </c>
      <c r="AQ46" s="84">
        <v>0</v>
      </c>
      <c r="AR46" s="84">
        <v>0</v>
      </c>
      <c r="AS46" s="84">
        <v>0</v>
      </c>
      <c r="AT46" s="84">
        <v>0</v>
      </c>
      <c r="AU46" s="74">
        <v>0</v>
      </c>
      <c r="AV46" s="85"/>
      <c r="AW46" s="20">
        <f t="shared" si="3"/>
        <v>1</v>
      </c>
    </row>
    <row r="47" spans="1:49" ht="21.75">
      <c r="A47" s="57" t="str">
        <f t="shared" si="2"/>
        <v xml:space="preserve">   </v>
      </c>
      <c r="B47" s="75">
        <v>38</v>
      </c>
      <c r="C47" s="78" t="s">
        <v>160</v>
      </c>
      <c r="D47" s="148" t="s">
        <v>44</v>
      </c>
      <c r="E47" s="76" t="s">
        <v>121</v>
      </c>
      <c r="F47" s="75" t="s">
        <v>122</v>
      </c>
      <c r="G47" s="79">
        <v>20.621482755862999</v>
      </c>
      <c r="H47" s="79">
        <v>1.3171801917599999</v>
      </c>
      <c r="I47" s="79">
        <v>19.304302564103001</v>
      </c>
      <c r="J47" s="32">
        <v>1</v>
      </c>
      <c r="K47" s="149">
        <v>0</v>
      </c>
      <c r="L47" s="149">
        <v>8.8699999999999992</v>
      </c>
      <c r="M47" s="149">
        <v>0</v>
      </c>
      <c r="N47" s="149">
        <v>0</v>
      </c>
      <c r="O47" s="32">
        <v>10</v>
      </c>
      <c r="P47" s="71">
        <v>0</v>
      </c>
      <c r="Q47" s="72">
        <v>0</v>
      </c>
      <c r="R47" s="73">
        <v>0</v>
      </c>
      <c r="S47" s="73">
        <v>0</v>
      </c>
      <c r="T47" s="84">
        <v>0</v>
      </c>
      <c r="U47" s="84">
        <v>0</v>
      </c>
      <c r="V47" s="84">
        <v>0</v>
      </c>
      <c r="W47" s="84">
        <v>0</v>
      </c>
      <c r="X47" s="84">
        <v>0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84">
        <v>0</v>
      </c>
      <c r="AE47" s="84">
        <v>0</v>
      </c>
      <c r="AF47" s="84">
        <v>0</v>
      </c>
      <c r="AG47" s="84">
        <v>0</v>
      </c>
      <c r="AH47" s="84">
        <v>0</v>
      </c>
      <c r="AI47" s="84">
        <v>0</v>
      </c>
      <c r="AJ47" s="84">
        <v>0</v>
      </c>
      <c r="AK47" s="84">
        <v>0</v>
      </c>
      <c r="AL47" s="84">
        <v>0</v>
      </c>
      <c r="AM47" s="84">
        <v>0</v>
      </c>
      <c r="AN47" s="84">
        <v>0</v>
      </c>
      <c r="AO47" s="84">
        <v>0</v>
      </c>
      <c r="AP47" s="84">
        <v>0</v>
      </c>
      <c r="AQ47" s="84">
        <v>0</v>
      </c>
      <c r="AR47" s="84">
        <v>0</v>
      </c>
      <c r="AS47" s="84">
        <v>0</v>
      </c>
      <c r="AT47" s="84">
        <v>0</v>
      </c>
      <c r="AU47" s="74">
        <v>0</v>
      </c>
      <c r="AV47" s="85"/>
      <c r="AW47" s="20">
        <f t="shared" si="3"/>
        <v>1</v>
      </c>
    </row>
    <row r="48" spans="1:49" ht="21.75">
      <c r="A48" s="57" t="str">
        <f t="shared" si="2"/>
        <v xml:space="preserve">   </v>
      </c>
      <c r="B48" s="75">
        <v>39</v>
      </c>
      <c r="C48" s="78" t="s">
        <v>161</v>
      </c>
      <c r="D48" s="148" t="s">
        <v>44</v>
      </c>
      <c r="E48" s="76" t="s">
        <v>162</v>
      </c>
      <c r="F48" s="75" t="s">
        <v>122</v>
      </c>
      <c r="G48" s="79">
        <v>21.40819152577</v>
      </c>
      <c r="H48" s="79">
        <v>15.931943515</v>
      </c>
      <c r="I48" s="79">
        <v>5.47624801077</v>
      </c>
      <c r="J48" s="32">
        <v>1</v>
      </c>
      <c r="K48" s="149">
        <v>0</v>
      </c>
      <c r="L48" s="149">
        <v>33</v>
      </c>
      <c r="M48" s="149">
        <v>0</v>
      </c>
      <c r="N48" s="149">
        <v>0</v>
      </c>
      <c r="O48" s="32">
        <v>9</v>
      </c>
      <c r="P48" s="74">
        <v>0</v>
      </c>
      <c r="Q48" s="77">
        <v>0</v>
      </c>
      <c r="R48" s="32">
        <v>0</v>
      </c>
      <c r="S48" s="32">
        <v>0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v>0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4">
        <v>0</v>
      </c>
      <c r="AN48" s="84">
        <v>0</v>
      </c>
      <c r="AO48" s="84">
        <v>0</v>
      </c>
      <c r="AP48" s="84">
        <v>0</v>
      </c>
      <c r="AQ48" s="84">
        <v>0</v>
      </c>
      <c r="AR48" s="84">
        <v>0</v>
      </c>
      <c r="AS48" s="84">
        <v>0</v>
      </c>
      <c r="AT48" s="84">
        <v>0</v>
      </c>
      <c r="AU48" s="74">
        <v>0</v>
      </c>
      <c r="AV48" s="85"/>
      <c r="AW48" s="20">
        <f t="shared" si="3"/>
        <v>1</v>
      </c>
    </row>
    <row r="49" spans="1:49" ht="21.75">
      <c r="A49" s="57" t="str">
        <f t="shared" si="2"/>
        <v xml:space="preserve">   </v>
      </c>
      <c r="B49" s="75">
        <v>40</v>
      </c>
      <c r="C49" s="78" t="s">
        <v>163</v>
      </c>
      <c r="D49" s="148" t="s">
        <v>44</v>
      </c>
      <c r="E49" s="76" t="s">
        <v>162</v>
      </c>
      <c r="F49" s="75" t="s">
        <v>122</v>
      </c>
      <c r="G49" s="79">
        <v>56.542964270808909</v>
      </c>
      <c r="H49" s="79">
        <v>7.1423331000000001</v>
      </c>
      <c r="I49" s="79">
        <v>49.400631170808907</v>
      </c>
      <c r="J49" s="32">
        <v>1</v>
      </c>
      <c r="K49" s="149">
        <v>0</v>
      </c>
      <c r="L49" s="149">
        <v>25.3</v>
      </c>
      <c r="M49" s="149">
        <v>0</v>
      </c>
      <c r="N49" s="149">
        <v>0</v>
      </c>
      <c r="O49" s="32">
        <v>10</v>
      </c>
      <c r="P49" s="71">
        <v>0</v>
      </c>
      <c r="Q49" s="72">
        <v>0</v>
      </c>
      <c r="R49" s="73">
        <v>0</v>
      </c>
      <c r="S49" s="73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0</v>
      </c>
      <c r="AB49" s="84">
        <v>0</v>
      </c>
      <c r="AC49" s="84">
        <v>0</v>
      </c>
      <c r="AD49" s="84">
        <v>0</v>
      </c>
      <c r="AE49" s="84">
        <v>0</v>
      </c>
      <c r="AF49" s="84">
        <v>0</v>
      </c>
      <c r="AG49" s="84">
        <v>0</v>
      </c>
      <c r="AH49" s="84">
        <v>0</v>
      </c>
      <c r="AI49" s="84">
        <v>0</v>
      </c>
      <c r="AJ49" s="84">
        <v>0</v>
      </c>
      <c r="AK49" s="84">
        <v>0</v>
      </c>
      <c r="AL49" s="84">
        <v>0</v>
      </c>
      <c r="AM49" s="84">
        <v>0</v>
      </c>
      <c r="AN49" s="84">
        <v>0</v>
      </c>
      <c r="AO49" s="84">
        <v>0</v>
      </c>
      <c r="AP49" s="84">
        <v>0</v>
      </c>
      <c r="AQ49" s="84">
        <v>0</v>
      </c>
      <c r="AR49" s="84">
        <v>0</v>
      </c>
      <c r="AS49" s="84">
        <v>0</v>
      </c>
      <c r="AT49" s="84">
        <v>0</v>
      </c>
      <c r="AU49" s="74">
        <v>0</v>
      </c>
      <c r="AV49" s="85"/>
      <c r="AW49" s="20">
        <f t="shared" si="3"/>
        <v>1</v>
      </c>
    </row>
    <row r="50" spans="1:49" ht="21.75">
      <c r="A50" s="57" t="str">
        <f t="shared" si="2"/>
        <v xml:space="preserve">   </v>
      </c>
      <c r="B50" s="75">
        <v>41</v>
      </c>
      <c r="C50" s="78" t="s">
        <v>164</v>
      </c>
      <c r="D50" s="148" t="s">
        <v>44</v>
      </c>
      <c r="E50" s="76" t="s">
        <v>121</v>
      </c>
      <c r="F50" s="75" t="s">
        <v>122</v>
      </c>
      <c r="G50" s="79">
        <v>5.2693677603840001</v>
      </c>
      <c r="H50" s="79">
        <v>0.31120837631800002</v>
      </c>
      <c r="I50" s="79">
        <v>4.9581593840660005</v>
      </c>
      <c r="J50" s="32">
        <v>1</v>
      </c>
      <c r="K50" s="149">
        <v>0</v>
      </c>
      <c r="L50" s="149">
        <v>5.09</v>
      </c>
      <c r="M50" s="149">
        <v>0</v>
      </c>
      <c r="N50" s="149">
        <v>0</v>
      </c>
      <c r="O50" s="32">
        <v>10</v>
      </c>
      <c r="P50" s="74">
        <v>0</v>
      </c>
      <c r="Q50" s="77">
        <v>0</v>
      </c>
      <c r="R50" s="32">
        <v>0</v>
      </c>
      <c r="S50" s="32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84">
        <v>0</v>
      </c>
      <c r="AE50" s="84">
        <v>0</v>
      </c>
      <c r="AF50" s="84">
        <v>0</v>
      </c>
      <c r="AG50" s="84">
        <v>0</v>
      </c>
      <c r="AH50" s="84">
        <v>0</v>
      </c>
      <c r="AI50" s="84">
        <v>0</v>
      </c>
      <c r="AJ50" s="84">
        <v>0</v>
      </c>
      <c r="AK50" s="84">
        <v>0</v>
      </c>
      <c r="AL50" s="84">
        <v>0</v>
      </c>
      <c r="AM50" s="84">
        <v>0</v>
      </c>
      <c r="AN50" s="84">
        <v>0</v>
      </c>
      <c r="AO50" s="84">
        <v>0</v>
      </c>
      <c r="AP50" s="84">
        <v>0</v>
      </c>
      <c r="AQ50" s="84">
        <v>0</v>
      </c>
      <c r="AR50" s="84">
        <v>0</v>
      </c>
      <c r="AS50" s="84">
        <v>0</v>
      </c>
      <c r="AT50" s="84">
        <v>0</v>
      </c>
      <c r="AU50" s="74">
        <v>0</v>
      </c>
      <c r="AV50" s="85"/>
      <c r="AW50" s="20">
        <f t="shared" si="3"/>
        <v>1</v>
      </c>
    </row>
    <row r="51" spans="1:49" ht="21.75">
      <c r="A51" s="57" t="str">
        <f t="shared" si="2"/>
        <v xml:space="preserve">   </v>
      </c>
      <c r="B51" s="75">
        <v>42</v>
      </c>
      <c r="C51" s="78" t="s">
        <v>165</v>
      </c>
      <c r="D51" s="148" t="s">
        <v>44</v>
      </c>
      <c r="E51" s="76" t="s">
        <v>121</v>
      </c>
      <c r="F51" s="75" t="s">
        <v>122</v>
      </c>
      <c r="G51" s="79">
        <v>6.2806516456799999</v>
      </c>
      <c r="H51" s="79">
        <v>0.415282401849</v>
      </c>
      <c r="I51" s="79">
        <v>5.8653692438310001</v>
      </c>
      <c r="J51" s="32">
        <v>1</v>
      </c>
      <c r="K51" s="149">
        <v>0</v>
      </c>
      <c r="L51" s="149">
        <v>4.49</v>
      </c>
      <c r="M51" s="149">
        <v>0</v>
      </c>
      <c r="N51" s="149">
        <v>0</v>
      </c>
      <c r="O51" s="32">
        <v>10</v>
      </c>
      <c r="P51" s="71">
        <v>0</v>
      </c>
      <c r="Q51" s="72">
        <v>0</v>
      </c>
      <c r="R51" s="73">
        <v>0</v>
      </c>
      <c r="S51" s="73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84">
        <v>0</v>
      </c>
      <c r="AA51" s="84">
        <v>0</v>
      </c>
      <c r="AB51" s="84">
        <v>0</v>
      </c>
      <c r="AC51" s="84">
        <v>0</v>
      </c>
      <c r="AD51" s="84">
        <v>0</v>
      </c>
      <c r="AE51" s="84">
        <v>0</v>
      </c>
      <c r="AF51" s="84">
        <v>0</v>
      </c>
      <c r="AG51" s="84">
        <v>0</v>
      </c>
      <c r="AH51" s="84">
        <v>0</v>
      </c>
      <c r="AI51" s="84">
        <v>0</v>
      </c>
      <c r="AJ51" s="84">
        <v>0</v>
      </c>
      <c r="AK51" s="84">
        <v>0</v>
      </c>
      <c r="AL51" s="84">
        <v>0</v>
      </c>
      <c r="AM51" s="84">
        <v>0</v>
      </c>
      <c r="AN51" s="84">
        <v>0</v>
      </c>
      <c r="AO51" s="84">
        <v>0</v>
      </c>
      <c r="AP51" s="84">
        <v>0</v>
      </c>
      <c r="AQ51" s="84">
        <v>0</v>
      </c>
      <c r="AR51" s="84">
        <v>0</v>
      </c>
      <c r="AS51" s="84">
        <v>0</v>
      </c>
      <c r="AT51" s="84">
        <v>0</v>
      </c>
      <c r="AU51" s="74">
        <v>0</v>
      </c>
      <c r="AV51" s="85"/>
      <c r="AW51" s="20">
        <f t="shared" si="3"/>
        <v>1</v>
      </c>
    </row>
    <row r="52" spans="1:49" ht="21.75">
      <c r="A52" s="57" t="str">
        <f t="shared" si="2"/>
        <v xml:space="preserve">   </v>
      </c>
      <c r="B52" s="75">
        <v>43</v>
      </c>
      <c r="C52" s="78" t="s">
        <v>166</v>
      </c>
      <c r="D52" s="148" t="s">
        <v>44</v>
      </c>
      <c r="E52" s="76" t="s">
        <v>162</v>
      </c>
      <c r="F52" s="75" t="s">
        <v>122</v>
      </c>
      <c r="G52" s="79">
        <v>18.649120149021009</v>
      </c>
      <c r="H52" s="79">
        <v>2.30986264524</v>
      </c>
      <c r="I52" s="79">
        <v>16.33925750378101</v>
      </c>
      <c r="J52" s="32">
        <v>1</v>
      </c>
      <c r="K52" s="149">
        <v>0</v>
      </c>
      <c r="L52" s="149">
        <v>10.23</v>
      </c>
      <c r="M52" s="149">
        <v>0</v>
      </c>
      <c r="N52" s="149">
        <v>0</v>
      </c>
      <c r="O52" s="32">
        <v>10</v>
      </c>
      <c r="P52" s="74">
        <v>0</v>
      </c>
      <c r="Q52" s="77">
        <v>0</v>
      </c>
      <c r="R52" s="32">
        <v>0</v>
      </c>
      <c r="S52" s="32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0</v>
      </c>
      <c r="AI52" s="84">
        <v>0</v>
      </c>
      <c r="AJ52" s="84">
        <v>0</v>
      </c>
      <c r="AK52" s="84">
        <v>0</v>
      </c>
      <c r="AL52" s="84">
        <v>0</v>
      </c>
      <c r="AM52" s="84">
        <v>0</v>
      </c>
      <c r="AN52" s="84">
        <v>0</v>
      </c>
      <c r="AO52" s="84">
        <v>0</v>
      </c>
      <c r="AP52" s="84">
        <v>0</v>
      </c>
      <c r="AQ52" s="84">
        <v>0</v>
      </c>
      <c r="AR52" s="84">
        <v>0</v>
      </c>
      <c r="AS52" s="84">
        <v>0</v>
      </c>
      <c r="AT52" s="84">
        <v>0</v>
      </c>
      <c r="AU52" s="74">
        <v>0</v>
      </c>
      <c r="AV52" s="85"/>
      <c r="AW52" s="20">
        <f t="shared" si="3"/>
        <v>1</v>
      </c>
    </row>
    <row r="53" spans="1:49" ht="21.75">
      <c r="A53" s="57" t="str">
        <f t="shared" si="2"/>
        <v xml:space="preserve">   </v>
      </c>
      <c r="B53" s="75">
        <v>44</v>
      </c>
      <c r="C53" s="78" t="s">
        <v>167</v>
      </c>
      <c r="D53" s="148" t="s">
        <v>44</v>
      </c>
      <c r="E53" s="76" t="s">
        <v>162</v>
      </c>
      <c r="F53" s="75" t="s">
        <v>122</v>
      </c>
      <c r="G53" s="79">
        <v>14.473929097905</v>
      </c>
      <c r="H53" s="79">
        <v>1.3562070443800001</v>
      </c>
      <c r="I53" s="79">
        <v>13.117722053525</v>
      </c>
      <c r="J53" s="32">
        <v>1</v>
      </c>
      <c r="K53" s="149">
        <v>0</v>
      </c>
      <c r="L53" s="149">
        <v>11.61</v>
      </c>
      <c r="M53" s="149">
        <v>0</v>
      </c>
      <c r="N53" s="149">
        <v>0</v>
      </c>
      <c r="O53" s="32">
        <v>10</v>
      </c>
      <c r="P53" s="71">
        <v>0</v>
      </c>
      <c r="Q53" s="72">
        <v>0</v>
      </c>
      <c r="R53" s="73">
        <v>0</v>
      </c>
      <c r="S53" s="73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84">
        <v>0</v>
      </c>
      <c r="AL53" s="84">
        <v>0</v>
      </c>
      <c r="AM53" s="84">
        <v>0</v>
      </c>
      <c r="AN53" s="84">
        <v>0</v>
      </c>
      <c r="AO53" s="84">
        <v>0</v>
      </c>
      <c r="AP53" s="84">
        <v>0</v>
      </c>
      <c r="AQ53" s="84">
        <v>0</v>
      </c>
      <c r="AR53" s="84">
        <v>0</v>
      </c>
      <c r="AS53" s="84">
        <v>0</v>
      </c>
      <c r="AT53" s="84">
        <v>0</v>
      </c>
      <c r="AU53" s="74">
        <v>0</v>
      </c>
      <c r="AV53" s="85"/>
      <c r="AW53" s="20">
        <f t="shared" si="3"/>
        <v>1</v>
      </c>
    </row>
    <row r="54" spans="1:49" ht="21.75">
      <c r="A54" s="57" t="str">
        <f t="shared" si="2"/>
        <v xml:space="preserve">   </v>
      </c>
      <c r="B54" s="75">
        <v>45</v>
      </c>
      <c r="C54" s="78" t="s">
        <v>168</v>
      </c>
      <c r="D54" s="148" t="s">
        <v>44</v>
      </c>
      <c r="E54" s="76" t="s">
        <v>162</v>
      </c>
      <c r="F54" s="75" t="s">
        <v>122</v>
      </c>
      <c r="G54" s="79">
        <v>38.487782928632001</v>
      </c>
      <c r="H54" s="79">
        <v>1.0838241173100001</v>
      </c>
      <c r="I54" s="79">
        <v>37.403958811321999</v>
      </c>
      <c r="J54" s="32">
        <v>1</v>
      </c>
      <c r="K54" s="149">
        <v>0</v>
      </c>
      <c r="L54" s="149">
        <v>15.78</v>
      </c>
      <c r="M54" s="149">
        <v>0</v>
      </c>
      <c r="N54" s="149">
        <v>0</v>
      </c>
      <c r="O54" s="32">
        <v>10</v>
      </c>
      <c r="P54" s="74">
        <v>0</v>
      </c>
      <c r="Q54" s="77">
        <v>0</v>
      </c>
      <c r="R54" s="32">
        <v>0</v>
      </c>
      <c r="S54" s="32">
        <v>0</v>
      </c>
      <c r="T54" s="84">
        <v>0</v>
      </c>
      <c r="U54" s="84">
        <v>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84">
        <v>0</v>
      </c>
      <c r="AL54" s="84">
        <v>0</v>
      </c>
      <c r="AM54" s="84">
        <v>0</v>
      </c>
      <c r="AN54" s="84">
        <v>0</v>
      </c>
      <c r="AO54" s="84">
        <v>0</v>
      </c>
      <c r="AP54" s="84">
        <v>0</v>
      </c>
      <c r="AQ54" s="84">
        <v>0</v>
      </c>
      <c r="AR54" s="84">
        <v>0</v>
      </c>
      <c r="AS54" s="84">
        <v>0</v>
      </c>
      <c r="AT54" s="84">
        <v>0</v>
      </c>
      <c r="AU54" s="74">
        <v>0</v>
      </c>
      <c r="AV54" s="85"/>
      <c r="AW54" s="20">
        <f t="shared" si="3"/>
        <v>1</v>
      </c>
    </row>
    <row r="55" spans="1:49" ht="21.75">
      <c r="A55" s="57" t="str">
        <f t="shared" si="2"/>
        <v xml:space="preserve">   </v>
      </c>
      <c r="B55" s="75">
        <v>46</v>
      </c>
      <c r="C55" s="78" t="s">
        <v>169</v>
      </c>
      <c r="D55" s="148" t="s">
        <v>44</v>
      </c>
      <c r="E55" s="76" t="s">
        <v>162</v>
      </c>
      <c r="F55" s="75" t="s">
        <v>122</v>
      </c>
      <c r="G55" s="79">
        <v>17.528274151182998</v>
      </c>
      <c r="H55" s="79">
        <v>0.10484518959399999</v>
      </c>
      <c r="I55" s="79">
        <v>17.423428961589</v>
      </c>
      <c r="J55" s="32">
        <v>1</v>
      </c>
      <c r="K55" s="149">
        <v>0</v>
      </c>
      <c r="L55" s="149">
        <v>10</v>
      </c>
      <c r="M55" s="149">
        <v>0</v>
      </c>
      <c r="N55" s="149">
        <v>0</v>
      </c>
      <c r="O55" s="32">
        <v>2</v>
      </c>
      <c r="P55" s="71">
        <v>0</v>
      </c>
      <c r="Q55" s="72">
        <v>0</v>
      </c>
      <c r="R55" s="73">
        <v>0</v>
      </c>
      <c r="S55" s="73">
        <v>0</v>
      </c>
      <c r="T55" s="84">
        <v>0</v>
      </c>
      <c r="U55" s="84">
        <v>0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84">
        <v>0</v>
      </c>
      <c r="AL55" s="84">
        <v>0</v>
      </c>
      <c r="AM55" s="84">
        <v>0</v>
      </c>
      <c r="AN55" s="84">
        <v>0</v>
      </c>
      <c r="AO55" s="84">
        <v>0</v>
      </c>
      <c r="AP55" s="84">
        <v>0</v>
      </c>
      <c r="AQ55" s="84">
        <v>0</v>
      </c>
      <c r="AR55" s="84">
        <v>0</v>
      </c>
      <c r="AS55" s="84">
        <v>0</v>
      </c>
      <c r="AT55" s="84">
        <v>0</v>
      </c>
      <c r="AU55" s="74">
        <v>0</v>
      </c>
      <c r="AV55" s="85"/>
      <c r="AW55" s="20">
        <f t="shared" si="3"/>
        <v>1</v>
      </c>
    </row>
    <row r="56" spans="1:49" ht="21.75">
      <c r="A56" s="57" t="str">
        <f t="shared" si="2"/>
        <v xml:space="preserve">   </v>
      </c>
      <c r="B56" s="75">
        <v>47</v>
      </c>
      <c r="C56" s="78" t="s">
        <v>170</v>
      </c>
      <c r="D56" s="148" t="s">
        <v>44</v>
      </c>
      <c r="E56" s="76" t="s">
        <v>162</v>
      </c>
      <c r="F56" s="75" t="s">
        <v>122</v>
      </c>
      <c r="G56" s="79">
        <v>42.330673698417471</v>
      </c>
      <c r="H56" s="79">
        <v>0.741648991669</v>
      </c>
      <c r="I56" s="79">
        <v>41.589024706748468</v>
      </c>
      <c r="J56" s="32">
        <v>1</v>
      </c>
      <c r="K56" s="149">
        <v>0</v>
      </c>
      <c r="L56" s="149">
        <v>13.86</v>
      </c>
      <c r="M56" s="149">
        <v>0</v>
      </c>
      <c r="N56" s="149">
        <v>0</v>
      </c>
      <c r="O56" s="32">
        <v>10</v>
      </c>
      <c r="P56" s="74">
        <v>0</v>
      </c>
      <c r="Q56" s="77">
        <v>0</v>
      </c>
      <c r="R56" s="32">
        <v>0</v>
      </c>
      <c r="S56" s="32">
        <v>0</v>
      </c>
      <c r="T56" s="84">
        <v>0</v>
      </c>
      <c r="U56" s="84">
        <v>0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4">
        <v>0</v>
      </c>
      <c r="AN56" s="84">
        <v>0</v>
      </c>
      <c r="AO56" s="84">
        <v>0</v>
      </c>
      <c r="AP56" s="84">
        <v>0</v>
      </c>
      <c r="AQ56" s="84">
        <v>0</v>
      </c>
      <c r="AR56" s="84">
        <v>0</v>
      </c>
      <c r="AS56" s="84">
        <v>0</v>
      </c>
      <c r="AT56" s="84">
        <v>0</v>
      </c>
      <c r="AU56" s="74">
        <v>0</v>
      </c>
      <c r="AV56" s="85"/>
      <c r="AW56" s="20">
        <f t="shared" si="3"/>
        <v>1</v>
      </c>
    </row>
    <row r="57" spans="1:49" ht="21.75">
      <c r="A57" s="57" t="str">
        <f t="shared" si="2"/>
        <v xml:space="preserve">   </v>
      </c>
      <c r="B57" s="75">
        <v>48</v>
      </c>
      <c r="C57" s="78" t="s">
        <v>171</v>
      </c>
      <c r="D57" s="148" t="s">
        <v>44</v>
      </c>
      <c r="E57" s="76" t="s">
        <v>162</v>
      </c>
      <c r="F57" s="75" t="s">
        <v>122</v>
      </c>
      <c r="G57" s="79">
        <v>96.198274344444826</v>
      </c>
      <c r="H57" s="79">
        <v>5.7305284029300001</v>
      </c>
      <c r="I57" s="79">
        <v>90.467745941514821</v>
      </c>
      <c r="J57" s="32">
        <v>1</v>
      </c>
      <c r="K57" s="149">
        <v>0</v>
      </c>
      <c r="L57" s="149">
        <v>124.35</v>
      </c>
      <c r="M57" s="149">
        <v>0</v>
      </c>
      <c r="N57" s="149">
        <v>0</v>
      </c>
      <c r="O57" s="32">
        <v>10</v>
      </c>
      <c r="P57" s="71">
        <v>0</v>
      </c>
      <c r="Q57" s="72">
        <v>0</v>
      </c>
      <c r="R57" s="73">
        <v>0</v>
      </c>
      <c r="S57" s="73">
        <v>0</v>
      </c>
      <c r="T57" s="84">
        <v>0</v>
      </c>
      <c r="U57" s="84">
        <v>0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84">
        <v>0</v>
      </c>
      <c r="AL57" s="84">
        <v>0</v>
      </c>
      <c r="AM57" s="84">
        <v>0</v>
      </c>
      <c r="AN57" s="84">
        <v>0</v>
      </c>
      <c r="AO57" s="84">
        <v>0</v>
      </c>
      <c r="AP57" s="84">
        <v>0</v>
      </c>
      <c r="AQ57" s="84">
        <v>0</v>
      </c>
      <c r="AR57" s="84">
        <v>0</v>
      </c>
      <c r="AS57" s="84">
        <v>0</v>
      </c>
      <c r="AT57" s="84">
        <v>0</v>
      </c>
      <c r="AU57" s="74">
        <v>0</v>
      </c>
      <c r="AV57" s="85"/>
      <c r="AW57" s="20">
        <f t="shared" si="3"/>
        <v>1</v>
      </c>
    </row>
    <row r="58" spans="1:49" s="177" customFormat="1" ht="21.75">
      <c r="A58" s="166" t="str">
        <f t="shared" si="2"/>
        <v xml:space="preserve">   </v>
      </c>
      <c r="B58" s="167">
        <v>49</v>
      </c>
      <c r="C58" s="168" t="s">
        <v>172</v>
      </c>
      <c r="D58" s="169" t="s">
        <v>44</v>
      </c>
      <c r="E58" s="170" t="s">
        <v>162</v>
      </c>
      <c r="F58" s="167" t="s">
        <v>122</v>
      </c>
      <c r="G58" s="171">
        <v>12.264729516555411</v>
      </c>
      <c r="H58" s="171">
        <v>0.20540518535300001</v>
      </c>
      <c r="I58" s="171">
        <v>12.059324331202411</v>
      </c>
      <c r="J58" s="172">
        <v>2</v>
      </c>
      <c r="K58" s="173">
        <v>12.06</v>
      </c>
      <c r="L58" s="173">
        <v>0</v>
      </c>
      <c r="M58" s="173">
        <v>0</v>
      </c>
      <c r="N58" s="173">
        <v>0</v>
      </c>
      <c r="O58" s="172">
        <v>0</v>
      </c>
      <c r="P58" s="174">
        <v>0</v>
      </c>
      <c r="Q58" s="175">
        <v>0</v>
      </c>
      <c r="R58" s="172">
        <v>0</v>
      </c>
      <c r="S58" s="172">
        <v>0</v>
      </c>
      <c r="T58" s="151">
        <v>0</v>
      </c>
      <c r="U58" s="151">
        <v>0</v>
      </c>
      <c r="V58" s="151">
        <v>0</v>
      </c>
      <c r="W58" s="151">
        <v>0</v>
      </c>
      <c r="X58" s="151">
        <v>0</v>
      </c>
      <c r="Y58" s="151">
        <v>0</v>
      </c>
      <c r="Z58" s="151">
        <v>0</v>
      </c>
      <c r="AA58" s="151">
        <v>0</v>
      </c>
      <c r="AB58" s="151">
        <v>0</v>
      </c>
      <c r="AC58" s="151">
        <v>0</v>
      </c>
      <c r="AD58" s="151">
        <v>0</v>
      </c>
      <c r="AE58" s="151">
        <v>0</v>
      </c>
      <c r="AF58" s="151">
        <v>0</v>
      </c>
      <c r="AG58" s="151">
        <v>0</v>
      </c>
      <c r="AH58" s="151">
        <v>0</v>
      </c>
      <c r="AI58" s="151">
        <v>0</v>
      </c>
      <c r="AJ58" s="151">
        <v>0</v>
      </c>
      <c r="AK58" s="151">
        <v>0</v>
      </c>
      <c r="AL58" s="151">
        <v>0</v>
      </c>
      <c r="AM58" s="151">
        <v>0</v>
      </c>
      <c r="AN58" s="151">
        <v>0</v>
      </c>
      <c r="AO58" s="151">
        <v>0</v>
      </c>
      <c r="AP58" s="151">
        <v>0</v>
      </c>
      <c r="AQ58" s="151">
        <v>0</v>
      </c>
      <c r="AR58" s="151">
        <v>0</v>
      </c>
      <c r="AS58" s="151">
        <v>0</v>
      </c>
      <c r="AT58" s="151">
        <v>0</v>
      </c>
      <c r="AU58" s="174">
        <v>0</v>
      </c>
      <c r="AV58" s="176"/>
      <c r="AW58" s="20">
        <f t="shared" si="3"/>
        <v>1</v>
      </c>
    </row>
    <row r="59" spans="1:49" ht="21.75">
      <c r="A59" s="57" t="str">
        <f t="shared" si="2"/>
        <v xml:space="preserve">   </v>
      </c>
      <c r="B59" s="75">
        <v>50</v>
      </c>
      <c r="C59" s="78" t="s">
        <v>173</v>
      </c>
      <c r="D59" s="148" t="s">
        <v>44</v>
      </c>
      <c r="E59" s="76" t="s">
        <v>162</v>
      </c>
      <c r="F59" s="75" t="s">
        <v>122</v>
      </c>
      <c r="G59" s="79">
        <v>28.064970496830998</v>
      </c>
      <c r="H59" s="79">
        <v>10.3719581328</v>
      </c>
      <c r="I59" s="79">
        <v>17.693012364030999</v>
      </c>
      <c r="J59" s="32">
        <v>1</v>
      </c>
      <c r="K59" s="149">
        <v>0</v>
      </c>
      <c r="L59" s="149">
        <v>74.84</v>
      </c>
      <c r="M59" s="149">
        <v>0</v>
      </c>
      <c r="N59" s="149">
        <v>0</v>
      </c>
      <c r="O59" s="32">
        <v>8</v>
      </c>
      <c r="P59" s="71">
        <v>0</v>
      </c>
      <c r="Q59" s="72">
        <v>0</v>
      </c>
      <c r="R59" s="73">
        <v>0</v>
      </c>
      <c r="S59" s="73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>
        <v>0</v>
      </c>
      <c r="AG59" s="84">
        <v>0</v>
      </c>
      <c r="AH59" s="84">
        <v>0</v>
      </c>
      <c r="AI59" s="84">
        <v>0</v>
      </c>
      <c r="AJ59" s="84">
        <v>0</v>
      </c>
      <c r="AK59" s="84">
        <v>0</v>
      </c>
      <c r="AL59" s="84">
        <v>0</v>
      </c>
      <c r="AM59" s="84">
        <v>0</v>
      </c>
      <c r="AN59" s="84">
        <v>0</v>
      </c>
      <c r="AO59" s="84">
        <v>0</v>
      </c>
      <c r="AP59" s="84">
        <v>0</v>
      </c>
      <c r="AQ59" s="84">
        <v>0</v>
      </c>
      <c r="AR59" s="84">
        <v>0</v>
      </c>
      <c r="AS59" s="84">
        <v>0</v>
      </c>
      <c r="AT59" s="84">
        <v>0</v>
      </c>
      <c r="AU59" s="74">
        <v>0</v>
      </c>
      <c r="AV59" s="85"/>
      <c r="AW59" s="20">
        <f t="shared" si="3"/>
        <v>1</v>
      </c>
    </row>
    <row r="60" spans="1:49" ht="21.75">
      <c r="A60" s="57" t="str">
        <f t="shared" si="2"/>
        <v xml:space="preserve">   </v>
      </c>
      <c r="B60" s="75">
        <v>51</v>
      </c>
      <c r="C60" s="78" t="s">
        <v>174</v>
      </c>
      <c r="D60" s="148" t="s">
        <v>44</v>
      </c>
      <c r="E60" s="76" t="s">
        <v>162</v>
      </c>
      <c r="F60" s="75" t="s">
        <v>122</v>
      </c>
      <c r="G60" s="79">
        <v>24.3638736613755</v>
      </c>
      <c r="H60" s="79">
        <v>0.17567162179699999</v>
      </c>
      <c r="I60" s="79">
        <v>24.188202039578499</v>
      </c>
      <c r="J60" s="32">
        <v>1</v>
      </c>
      <c r="K60" s="149">
        <v>0</v>
      </c>
      <c r="L60" s="149">
        <v>22.07</v>
      </c>
      <c r="M60" s="149">
        <v>0</v>
      </c>
      <c r="N60" s="149">
        <v>0</v>
      </c>
      <c r="O60" s="32">
        <v>10</v>
      </c>
      <c r="P60" s="74">
        <v>0</v>
      </c>
      <c r="Q60" s="77">
        <v>0</v>
      </c>
      <c r="R60" s="32">
        <v>0</v>
      </c>
      <c r="S60" s="32">
        <v>0</v>
      </c>
      <c r="T60" s="84">
        <v>0</v>
      </c>
      <c r="U60" s="84">
        <v>0</v>
      </c>
      <c r="V60" s="84">
        <v>0</v>
      </c>
      <c r="W60" s="84">
        <v>0</v>
      </c>
      <c r="X60" s="84">
        <v>0</v>
      </c>
      <c r="Y60" s="84">
        <v>0</v>
      </c>
      <c r="Z60" s="84">
        <v>0</v>
      </c>
      <c r="AA60" s="84">
        <v>0</v>
      </c>
      <c r="AB60" s="84">
        <v>0</v>
      </c>
      <c r="AC60" s="84">
        <v>0</v>
      </c>
      <c r="AD60" s="84">
        <v>0</v>
      </c>
      <c r="AE60" s="84">
        <v>0</v>
      </c>
      <c r="AF60" s="84">
        <v>0</v>
      </c>
      <c r="AG60" s="84">
        <v>0</v>
      </c>
      <c r="AH60" s="84">
        <v>0</v>
      </c>
      <c r="AI60" s="84">
        <v>0</v>
      </c>
      <c r="AJ60" s="84">
        <v>0</v>
      </c>
      <c r="AK60" s="84">
        <v>0</v>
      </c>
      <c r="AL60" s="84">
        <v>0</v>
      </c>
      <c r="AM60" s="84">
        <v>0</v>
      </c>
      <c r="AN60" s="84">
        <v>0</v>
      </c>
      <c r="AO60" s="84">
        <v>0</v>
      </c>
      <c r="AP60" s="84">
        <v>0</v>
      </c>
      <c r="AQ60" s="84">
        <v>0</v>
      </c>
      <c r="AR60" s="84">
        <v>0</v>
      </c>
      <c r="AS60" s="84">
        <v>0</v>
      </c>
      <c r="AT60" s="84">
        <v>0</v>
      </c>
      <c r="AU60" s="74">
        <v>0</v>
      </c>
      <c r="AV60" s="85"/>
      <c r="AW60" s="20">
        <f t="shared" si="3"/>
        <v>1</v>
      </c>
    </row>
    <row r="61" spans="1:49" ht="21.75">
      <c r="A61" s="57" t="str">
        <f t="shared" si="2"/>
        <v xml:space="preserve">   </v>
      </c>
      <c r="B61" s="75">
        <v>52</v>
      </c>
      <c r="C61" s="78" t="s">
        <v>175</v>
      </c>
      <c r="D61" s="148" t="s">
        <v>44</v>
      </c>
      <c r="E61" s="76" t="s">
        <v>162</v>
      </c>
      <c r="F61" s="75" t="s">
        <v>122</v>
      </c>
      <c r="G61" s="79">
        <v>7.8689491384946004</v>
      </c>
      <c r="H61" s="79">
        <v>0.18661814980899999</v>
      </c>
      <c r="I61" s="79">
        <v>7.6823309886856004</v>
      </c>
      <c r="J61" s="32">
        <v>1</v>
      </c>
      <c r="K61" s="149">
        <v>0</v>
      </c>
      <c r="L61" s="149">
        <v>3.69</v>
      </c>
      <c r="M61" s="149">
        <v>0</v>
      </c>
      <c r="N61" s="149">
        <v>0</v>
      </c>
      <c r="O61" s="32">
        <v>2</v>
      </c>
      <c r="P61" s="71">
        <v>0</v>
      </c>
      <c r="Q61" s="72">
        <v>0</v>
      </c>
      <c r="R61" s="73">
        <v>0</v>
      </c>
      <c r="S61" s="73">
        <v>0</v>
      </c>
      <c r="T61" s="84">
        <v>0</v>
      </c>
      <c r="U61" s="84">
        <v>0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84">
        <v>0</v>
      </c>
      <c r="AE61" s="84">
        <v>0</v>
      </c>
      <c r="AF61" s="84">
        <v>0</v>
      </c>
      <c r="AG61" s="84">
        <v>0</v>
      </c>
      <c r="AH61" s="84">
        <v>0</v>
      </c>
      <c r="AI61" s="84">
        <v>0</v>
      </c>
      <c r="AJ61" s="84">
        <v>0</v>
      </c>
      <c r="AK61" s="84">
        <v>0</v>
      </c>
      <c r="AL61" s="84">
        <v>0</v>
      </c>
      <c r="AM61" s="84">
        <v>0</v>
      </c>
      <c r="AN61" s="84">
        <v>0</v>
      </c>
      <c r="AO61" s="84">
        <v>0</v>
      </c>
      <c r="AP61" s="84">
        <v>0</v>
      </c>
      <c r="AQ61" s="84">
        <v>0</v>
      </c>
      <c r="AR61" s="84">
        <v>0</v>
      </c>
      <c r="AS61" s="84">
        <v>0</v>
      </c>
      <c r="AT61" s="84">
        <v>0</v>
      </c>
      <c r="AU61" s="74">
        <v>0</v>
      </c>
      <c r="AV61" s="85"/>
      <c r="AW61" s="20">
        <f t="shared" si="3"/>
        <v>1</v>
      </c>
    </row>
    <row r="62" spans="1:49" ht="21.75">
      <c r="A62" s="57" t="str">
        <f t="shared" si="2"/>
        <v xml:space="preserve">   </v>
      </c>
      <c r="B62" s="75">
        <v>53</v>
      </c>
      <c r="C62" s="78" t="s">
        <v>176</v>
      </c>
      <c r="D62" s="148" t="s">
        <v>44</v>
      </c>
      <c r="E62" s="76" t="s">
        <v>162</v>
      </c>
      <c r="F62" s="75" t="s">
        <v>122</v>
      </c>
      <c r="G62" s="79">
        <v>36.857733762229998</v>
      </c>
      <c r="H62" s="79">
        <v>4.3407495002000003</v>
      </c>
      <c r="I62" s="79">
        <v>32.51698426203</v>
      </c>
      <c r="J62" s="32">
        <v>1</v>
      </c>
      <c r="K62" s="149">
        <v>0</v>
      </c>
      <c r="L62" s="149">
        <v>9.86</v>
      </c>
      <c r="M62" s="149">
        <v>0</v>
      </c>
      <c r="N62" s="149">
        <v>0</v>
      </c>
      <c r="O62" s="32">
        <v>4</v>
      </c>
      <c r="P62" s="74">
        <v>0</v>
      </c>
      <c r="Q62" s="77">
        <v>0</v>
      </c>
      <c r="R62" s="32">
        <v>0</v>
      </c>
      <c r="S62" s="32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>
        <v>0</v>
      </c>
      <c r="AL62" s="84">
        <v>0</v>
      </c>
      <c r="AM62" s="84">
        <v>0</v>
      </c>
      <c r="AN62" s="84">
        <v>0</v>
      </c>
      <c r="AO62" s="84">
        <v>0</v>
      </c>
      <c r="AP62" s="84">
        <v>0</v>
      </c>
      <c r="AQ62" s="84">
        <v>0</v>
      </c>
      <c r="AR62" s="84">
        <v>0</v>
      </c>
      <c r="AS62" s="84">
        <v>0</v>
      </c>
      <c r="AT62" s="84">
        <v>0</v>
      </c>
      <c r="AU62" s="74">
        <v>0</v>
      </c>
      <c r="AV62" s="85"/>
      <c r="AW62" s="20">
        <f t="shared" si="3"/>
        <v>1</v>
      </c>
    </row>
    <row r="63" spans="1:49" ht="21.75">
      <c r="A63" s="57" t="str">
        <f t="shared" si="2"/>
        <v xml:space="preserve">   </v>
      </c>
      <c r="B63" s="75">
        <v>54</v>
      </c>
      <c r="C63" s="78" t="s">
        <v>177</v>
      </c>
      <c r="D63" s="148" t="s">
        <v>44</v>
      </c>
      <c r="E63" s="76" t="s">
        <v>162</v>
      </c>
      <c r="F63" s="75" t="s">
        <v>122</v>
      </c>
      <c r="G63" s="79">
        <v>68.720254236429994</v>
      </c>
      <c r="H63" s="79">
        <v>2.5898054563100001</v>
      </c>
      <c r="I63" s="79">
        <v>66.130448780119991</v>
      </c>
      <c r="J63" s="32">
        <v>1</v>
      </c>
      <c r="K63" s="149">
        <v>0</v>
      </c>
      <c r="L63" s="149">
        <v>49.83</v>
      </c>
      <c r="M63" s="149">
        <v>0</v>
      </c>
      <c r="N63" s="149">
        <v>0</v>
      </c>
      <c r="O63" s="32">
        <v>10</v>
      </c>
      <c r="P63" s="71">
        <v>0</v>
      </c>
      <c r="Q63" s="72">
        <v>0</v>
      </c>
      <c r="R63" s="73">
        <v>0</v>
      </c>
      <c r="S63" s="73">
        <v>0</v>
      </c>
      <c r="T63" s="84">
        <v>0</v>
      </c>
      <c r="U63" s="84">
        <v>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>
        <v>0</v>
      </c>
      <c r="AL63" s="84">
        <v>0</v>
      </c>
      <c r="AM63" s="84">
        <v>0</v>
      </c>
      <c r="AN63" s="84">
        <v>0</v>
      </c>
      <c r="AO63" s="84">
        <v>0</v>
      </c>
      <c r="AP63" s="84">
        <v>0</v>
      </c>
      <c r="AQ63" s="84">
        <v>0</v>
      </c>
      <c r="AR63" s="84">
        <v>0</v>
      </c>
      <c r="AS63" s="84">
        <v>0</v>
      </c>
      <c r="AT63" s="84">
        <v>0</v>
      </c>
      <c r="AU63" s="74">
        <v>0</v>
      </c>
      <c r="AV63" s="85"/>
      <c r="AW63" s="20">
        <f t="shared" si="3"/>
        <v>1</v>
      </c>
    </row>
    <row r="64" spans="1:49" ht="21.75">
      <c r="A64" s="57" t="str">
        <f t="shared" si="2"/>
        <v xml:space="preserve">   </v>
      </c>
      <c r="B64" s="75">
        <v>55</v>
      </c>
      <c r="C64" s="78" t="s">
        <v>178</v>
      </c>
      <c r="D64" s="148" t="s">
        <v>44</v>
      </c>
      <c r="E64" s="76" t="s">
        <v>162</v>
      </c>
      <c r="F64" s="75" t="s">
        <v>122</v>
      </c>
      <c r="G64" s="79">
        <v>63.434840939567991</v>
      </c>
      <c r="H64" s="79">
        <v>5.0152322006999999</v>
      </c>
      <c r="I64" s="79">
        <v>58.419608738867993</v>
      </c>
      <c r="J64" s="32">
        <v>1</v>
      </c>
      <c r="K64" s="149">
        <v>0</v>
      </c>
      <c r="L64" s="149">
        <v>19.510000000000002</v>
      </c>
      <c r="M64" s="149">
        <v>0</v>
      </c>
      <c r="N64" s="149">
        <v>0</v>
      </c>
      <c r="O64" s="32">
        <v>8</v>
      </c>
      <c r="P64" s="74">
        <v>0</v>
      </c>
      <c r="Q64" s="77">
        <v>0</v>
      </c>
      <c r="R64" s="32">
        <v>0</v>
      </c>
      <c r="S64" s="32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  <c r="AN64" s="84">
        <v>0</v>
      </c>
      <c r="AO64" s="84">
        <v>0</v>
      </c>
      <c r="AP64" s="84">
        <v>0</v>
      </c>
      <c r="AQ64" s="84">
        <v>0</v>
      </c>
      <c r="AR64" s="84">
        <v>0</v>
      </c>
      <c r="AS64" s="84">
        <v>0</v>
      </c>
      <c r="AT64" s="84">
        <v>0</v>
      </c>
      <c r="AU64" s="74">
        <v>0</v>
      </c>
      <c r="AV64" s="85"/>
      <c r="AW64" s="20">
        <f t="shared" si="3"/>
        <v>1</v>
      </c>
    </row>
    <row r="65" spans="1:49" ht="21.75">
      <c r="A65" s="57" t="str">
        <f t="shared" si="2"/>
        <v xml:space="preserve">   </v>
      </c>
      <c r="B65" s="75">
        <v>56</v>
      </c>
      <c r="C65" s="78" t="s">
        <v>179</v>
      </c>
      <c r="D65" s="148" t="s">
        <v>44</v>
      </c>
      <c r="E65" s="76" t="s">
        <v>162</v>
      </c>
      <c r="F65" s="75" t="s">
        <v>122</v>
      </c>
      <c r="G65" s="79">
        <v>66.413397468929432</v>
      </c>
      <c r="H65" s="79">
        <v>3.3111265776600001</v>
      </c>
      <c r="I65" s="79">
        <v>63.102270891269434</v>
      </c>
      <c r="J65" s="32">
        <v>1</v>
      </c>
      <c r="K65" s="149">
        <v>0</v>
      </c>
      <c r="L65" s="149">
        <v>40.520000000000003</v>
      </c>
      <c r="M65" s="149">
        <v>0</v>
      </c>
      <c r="N65" s="149">
        <v>0</v>
      </c>
      <c r="O65" s="32">
        <v>10</v>
      </c>
      <c r="P65" s="71">
        <v>0</v>
      </c>
      <c r="Q65" s="72">
        <v>0</v>
      </c>
      <c r="R65" s="73">
        <v>0</v>
      </c>
      <c r="S65" s="73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0</v>
      </c>
      <c r="AJ65" s="84">
        <v>0</v>
      </c>
      <c r="AK65" s="84">
        <v>0</v>
      </c>
      <c r="AL65" s="84">
        <v>0</v>
      </c>
      <c r="AM65" s="84">
        <v>0</v>
      </c>
      <c r="AN65" s="84">
        <v>0</v>
      </c>
      <c r="AO65" s="84">
        <v>0</v>
      </c>
      <c r="AP65" s="84">
        <v>0</v>
      </c>
      <c r="AQ65" s="84">
        <v>0</v>
      </c>
      <c r="AR65" s="84">
        <v>0</v>
      </c>
      <c r="AS65" s="84">
        <v>0</v>
      </c>
      <c r="AT65" s="84">
        <v>0</v>
      </c>
      <c r="AU65" s="74">
        <v>0</v>
      </c>
      <c r="AV65" s="85"/>
      <c r="AW65" s="20">
        <f t="shared" si="3"/>
        <v>1</v>
      </c>
    </row>
    <row r="66" spans="1:49" ht="21.75">
      <c r="A66" s="57" t="str">
        <f t="shared" si="2"/>
        <v xml:space="preserve">   </v>
      </c>
      <c r="B66" s="75">
        <v>57</v>
      </c>
      <c r="C66" s="78" t="s">
        <v>180</v>
      </c>
      <c r="D66" s="148" t="s">
        <v>44</v>
      </c>
      <c r="E66" s="76" t="s">
        <v>162</v>
      </c>
      <c r="F66" s="75" t="s">
        <v>122</v>
      </c>
      <c r="G66" s="79">
        <v>130.14111499679493</v>
      </c>
      <c r="H66" s="79">
        <v>15.0913467366</v>
      </c>
      <c r="I66" s="79">
        <v>115.04976826019492</v>
      </c>
      <c r="J66" s="32">
        <v>1</v>
      </c>
      <c r="K66" s="149">
        <v>0</v>
      </c>
      <c r="L66" s="149">
        <v>60.19</v>
      </c>
      <c r="M66" s="149">
        <v>0</v>
      </c>
      <c r="N66" s="149">
        <v>0</v>
      </c>
      <c r="O66" s="32">
        <v>10</v>
      </c>
      <c r="P66" s="74">
        <v>0</v>
      </c>
      <c r="Q66" s="77">
        <v>0</v>
      </c>
      <c r="R66" s="32">
        <v>0</v>
      </c>
      <c r="S66" s="32">
        <v>0</v>
      </c>
      <c r="T66" s="84">
        <v>0</v>
      </c>
      <c r="U66" s="84">
        <v>0</v>
      </c>
      <c r="V66" s="84">
        <v>0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4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  <c r="AN66" s="84">
        <v>0</v>
      </c>
      <c r="AO66" s="84">
        <v>0</v>
      </c>
      <c r="AP66" s="84">
        <v>0</v>
      </c>
      <c r="AQ66" s="84">
        <v>0</v>
      </c>
      <c r="AR66" s="84">
        <v>0</v>
      </c>
      <c r="AS66" s="84">
        <v>0</v>
      </c>
      <c r="AT66" s="84">
        <v>0</v>
      </c>
      <c r="AU66" s="74">
        <v>0</v>
      </c>
      <c r="AV66" s="85"/>
      <c r="AW66" s="20">
        <f t="shared" si="3"/>
        <v>1</v>
      </c>
    </row>
    <row r="67" spans="1:49" s="177" customFormat="1" ht="21.75">
      <c r="A67" s="166" t="str">
        <f t="shared" si="2"/>
        <v xml:space="preserve">   </v>
      </c>
      <c r="B67" s="167">
        <v>58</v>
      </c>
      <c r="C67" s="168" t="s">
        <v>181</v>
      </c>
      <c r="D67" s="169" t="s">
        <v>44</v>
      </c>
      <c r="E67" s="170" t="s">
        <v>162</v>
      </c>
      <c r="F67" s="167" t="s">
        <v>122</v>
      </c>
      <c r="G67" s="171">
        <v>21.4541682188</v>
      </c>
      <c r="H67" s="171">
        <v>21.4541682188</v>
      </c>
      <c r="I67" s="171">
        <v>0</v>
      </c>
      <c r="J67" s="172">
        <v>2</v>
      </c>
      <c r="K67" s="173">
        <v>58.85</v>
      </c>
      <c r="L67" s="173">
        <v>0</v>
      </c>
      <c r="M67" s="173">
        <v>0</v>
      </c>
      <c r="N67" s="173">
        <v>0</v>
      </c>
      <c r="O67" s="172">
        <v>0</v>
      </c>
      <c r="P67" s="178">
        <v>0</v>
      </c>
      <c r="Q67" s="179">
        <v>0</v>
      </c>
      <c r="R67" s="180">
        <v>0</v>
      </c>
      <c r="S67" s="180">
        <v>0</v>
      </c>
      <c r="T67" s="151">
        <v>0</v>
      </c>
      <c r="U67" s="151">
        <v>0</v>
      </c>
      <c r="V67" s="151">
        <v>0</v>
      </c>
      <c r="W67" s="151">
        <v>0</v>
      </c>
      <c r="X67" s="151">
        <v>0</v>
      </c>
      <c r="Y67" s="151">
        <v>0</v>
      </c>
      <c r="Z67" s="151">
        <v>0</v>
      </c>
      <c r="AA67" s="151">
        <v>0</v>
      </c>
      <c r="AB67" s="151">
        <v>0</v>
      </c>
      <c r="AC67" s="151">
        <v>0</v>
      </c>
      <c r="AD67" s="151">
        <v>0</v>
      </c>
      <c r="AE67" s="151">
        <v>0</v>
      </c>
      <c r="AF67" s="151">
        <v>0</v>
      </c>
      <c r="AG67" s="151">
        <v>0</v>
      </c>
      <c r="AH67" s="151">
        <v>0</v>
      </c>
      <c r="AI67" s="151">
        <v>0</v>
      </c>
      <c r="AJ67" s="151">
        <v>0</v>
      </c>
      <c r="AK67" s="151">
        <v>0</v>
      </c>
      <c r="AL67" s="151">
        <v>0</v>
      </c>
      <c r="AM67" s="151">
        <v>0</v>
      </c>
      <c r="AN67" s="151">
        <v>0</v>
      </c>
      <c r="AO67" s="151">
        <v>0</v>
      </c>
      <c r="AP67" s="151">
        <v>0</v>
      </c>
      <c r="AQ67" s="151">
        <v>0</v>
      </c>
      <c r="AR67" s="151">
        <v>0</v>
      </c>
      <c r="AS67" s="151">
        <v>0</v>
      </c>
      <c r="AT67" s="151">
        <v>0</v>
      </c>
      <c r="AU67" s="174">
        <v>0</v>
      </c>
      <c r="AV67" s="176"/>
      <c r="AW67" s="20">
        <f t="shared" si="3"/>
        <v>1</v>
      </c>
    </row>
    <row r="68" spans="1:49" s="177" customFormat="1" ht="21.75">
      <c r="A68" s="166" t="str">
        <f t="shared" si="2"/>
        <v xml:space="preserve">   </v>
      </c>
      <c r="B68" s="167">
        <v>59</v>
      </c>
      <c r="C68" s="168" t="s">
        <v>182</v>
      </c>
      <c r="D68" s="169" t="s">
        <v>44</v>
      </c>
      <c r="E68" s="170" t="s">
        <v>162</v>
      </c>
      <c r="F68" s="167" t="s">
        <v>122</v>
      </c>
      <c r="G68" s="171">
        <v>19.750424071663698</v>
      </c>
      <c r="H68" s="171">
        <v>0</v>
      </c>
      <c r="I68" s="171">
        <v>19.750424071663698</v>
      </c>
      <c r="J68" s="172">
        <v>2</v>
      </c>
      <c r="K68" s="173">
        <v>5.44</v>
      </c>
      <c r="L68" s="173">
        <v>0</v>
      </c>
      <c r="M68" s="173">
        <v>0</v>
      </c>
      <c r="N68" s="173">
        <v>0</v>
      </c>
      <c r="O68" s="172">
        <v>0</v>
      </c>
      <c r="P68" s="174">
        <v>0</v>
      </c>
      <c r="Q68" s="175">
        <v>0</v>
      </c>
      <c r="R68" s="172">
        <v>0</v>
      </c>
      <c r="S68" s="172">
        <v>0</v>
      </c>
      <c r="T68" s="151">
        <v>0</v>
      </c>
      <c r="U68" s="151">
        <v>0</v>
      </c>
      <c r="V68" s="151">
        <v>0</v>
      </c>
      <c r="W68" s="151">
        <v>0</v>
      </c>
      <c r="X68" s="151">
        <v>0</v>
      </c>
      <c r="Y68" s="151">
        <v>0</v>
      </c>
      <c r="Z68" s="151">
        <v>0</v>
      </c>
      <c r="AA68" s="151">
        <v>0</v>
      </c>
      <c r="AB68" s="151">
        <v>0</v>
      </c>
      <c r="AC68" s="151">
        <v>0</v>
      </c>
      <c r="AD68" s="151">
        <v>0</v>
      </c>
      <c r="AE68" s="151">
        <v>0</v>
      </c>
      <c r="AF68" s="151">
        <v>0</v>
      </c>
      <c r="AG68" s="151">
        <v>0</v>
      </c>
      <c r="AH68" s="151">
        <v>0</v>
      </c>
      <c r="AI68" s="151">
        <v>0</v>
      </c>
      <c r="AJ68" s="151">
        <v>0</v>
      </c>
      <c r="AK68" s="151">
        <v>0</v>
      </c>
      <c r="AL68" s="151">
        <v>0</v>
      </c>
      <c r="AM68" s="151">
        <v>0</v>
      </c>
      <c r="AN68" s="151">
        <v>0</v>
      </c>
      <c r="AO68" s="151">
        <v>0</v>
      </c>
      <c r="AP68" s="151">
        <v>0</v>
      </c>
      <c r="AQ68" s="151">
        <v>0</v>
      </c>
      <c r="AR68" s="151">
        <v>0</v>
      </c>
      <c r="AS68" s="151">
        <v>0</v>
      </c>
      <c r="AT68" s="151">
        <v>0</v>
      </c>
      <c r="AU68" s="174">
        <v>0</v>
      </c>
      <c r="AV68" s="176"/>
      <c r="AW68" s="20">
        <f t="shared" si="3"/>
        <v>1</v>
      </c>
    </row>
    <row r="69" spans="1:49" ht="21.75">
      <c r="A69" s="57" t="str">
        <f t="shared" si="2"/>
        <v xml:space="preserve">   </v>
      </c>
      <c r="B69" s="75">
        <v>60</v>
      </c>
      <c r="C69" s="78" t="s">
        <v>183</v>
      </c>
      <c r="D69" s="148" t="s">
        <v>44</v>
      </c>
      <c r="E69" s="76" t="s">
        <v>162</v>
      </c>
      <c r="F69" s="75" t="s">
        <v>122</v>
      </c>
      <c r="G69" s="79">
        <v>87.54024614269801</v>
      </c>
      <c r="H69" s="79">
        <v>3.21002234467</v>
      </c>
      <c r="I69" s="79">
        <v>84.330223798028015</v>
      </c>
      <c r="J69" s="32">
        <v>1</v>
      </c>
      <c r="K69" s="149">
        <v>0</v>
      </c>
      <c r="L69" s="149">
        <v>101.36</v>
      </c>
      <c r="M69" s="149">
        <v>0</v>
      </c>
      <c r="N69" s="149">
        <v>0</v>
      </c>
      <c r="O69" s="32">
        <v>10</v>
      </c>
      <c r="P69" s="71">
        <v>0</v>
      </c>
      <c r="Q69" s="72">
        <v>0</v>
      </c>
      <c r="R69" s="73">
        <v>0</v>
      </c>
      <c r="S69" s="73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4">
        <v>0</v>
      </c>
      <c r="AC69" s="84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0</v>
      </c>
      <c r="AJ69" s="84">
        <v>0</v>
      </c>
      <c r="AK69" s="84">
        <v>0</v>
      </c>
      <c r="AL69" s="84">
        <v>0</v>
      </c>
      <c r="AM69" s="84">
        <v>0</v>
      </c>
      <c r="AN69" s="84">
        <v>0</v>
      </c>
      <c r="AO69" s="84">
        <v>0</v>
      </c>
      <c r="AP69" s="84">
        <v>0</v>
      </c>
      <c r="AQ69" s="84">
        <v>0</v>
      </c>
      <c r="AR69" s="84">
        <v>0</v>
      </c>
      <c r="AS69" s="84">
        <v>0</v>
      </c>
      <c r="AT69" s="84">
        <v>0</v>
      </c>
      <c r="AU69" s="74">
        <v>0</v>
      </c>
      <c r="AV69" s="85"/>
      <c r="AW69" s="20">
        <f t="shared" si="3"/>
        <v>1</v>
      </c>
    </row>
    <row r="70" spans="1:49" ht="21.75">
      <c r="A70" s="57" t="str">
        <f t="shared" si="2"/>
        <v xml:space="preserve">   </v>
      </c>
      <c r="B70" s="75">
        <v>61</v>
      </c>
      <c r="C70" s="78" t="s">
        <v>184</v>
      </c>
      <c r="D70" s="148" t="s">
        <v>44</v>
      </c>
      <c r="E70" s="76" t="s">
        <v>162</v>
      </c>
      <c r="F70" s="75" t="s">
        <v>122</v>
      </c>
      <c r="G70" s="79">
        <v>9.7438837627499986</v>
      </c>
      <c r="H70" s="79">
        <v>3.8063705671500001</v>
      </c>
      <c r="I70" s="79">
        <v>5.9375131955999993</v>
      </c>
      <c r="J70" s="32">
        <v>1</v>
      </c>
      <c r="K70" s="149">
        <v>0</v>
      </c>
      <c r="L70" s="149">
        <v>21.6</v>
      </c>
      <c r="M70" s="149">
        <v>0</v>
      </c>
      <c r="N70" s="149">
        <v>0</v>
      </c>
      <c r="O70" s="32">
        <v>10</v>
      </c>
      <c r="P70" s="74">
        <v>0</v>
      </c>
      <c r="Q70" s="77">
        <v>0</v>
      </c>
      <c r="R70" s="32">
        <v>0</v>
      </c>
      <c r="S70" s="32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0</v>
      </c>
      <c r="Z70" s="84">
        <v>0</v>
      </c>
      <c r="AA70" s="84">
        <v>0</v>
      </c>
      <c r="AB70" s="84">
        <v>0</v>
      </c>
      <c r="AC70" s="84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  <c r="AK70" s="84">
        <v>0</v>
      </c>
      <c r="AL70" s="84">
        <v>0</v>
      </c>
      <c r="AM70" s="84">
        <v>0</v>
      </c>
      <c r="AN70" s="84">
        <v>0</v>
      </c>
      <c r="AO70" s="84">
        <v>0</v>
      </c>
      <c r="AP70" s="84">
        <v>0</v>
      </c>
      <c r="AQ70" s="84">
        <v>0</v>
      </c>
      <c r="AR70" s="84">
        <v>0</v>
      </c>
      <c r="AS70" s="84">
        <v>0</v>
      </c>
      <c r="AT70" s="84">
        <v>0</v>
      </c>
      <c r="AU70" s="74">
        <v>0</v>
      </c>
      <c r="AV70" s="85"/>
      <c r="AW70" s="20">
        <f t="shared" si="3"/>
        <v>1</v>
      </c>
    </row>
    <row r="71" spans="1:49" ht="21.75">
      <c r="A71" s="57" t="str">
        <f t="shared" si="2"/>
        <v xml:space="preserve">   </v>
      </c>
      <c r="B71" s="75">
        <v>62</v>
      </c>
      <c r="C71" s="78" t="s">
        <v>185</v>
      </c>
      <c r="D71" s="148" t="s">
        <v>44</v>
      </c>
      <c r="E71" s="76" t="s">
        <v>162</v>
      </c>
      <c r="F71" s="75" t="s">
        <v>122</v>
      </c>
      <c r="G71" s="79">
        <v>17.898076585825002</v>
      </c>
      <c r="H71" s="79">
        <v>0</v>
      </c>
      <c r="I71" s="79">
        <v>17.898076585825002</v>
      </c>
      <c r="J71" s="32">
        <v>1</v>
      </c>
      <c r="K71" s="149">
        <v>0</v>
      </c>
      <c r="L71" s="149">
        <v>7.17</v>
      </c>
      <c r="M71" s="149">
        <v>0</v>
      </c>
      <c r="N71" s="149">
        <v>0</v>
      </c>
      <c r="O71" s="32">
        <v>7</v>
      </c>
      <c r="P71" s="71">
        <v>0</v>
      </c>
      <c r="Q71" s="72">
        <v>0</v>
      </c>
      <c r="R71" s="73">
        <v>0</v>
      </c>
      <c r="S71" s="73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  <c r="Y71" s="84">
        <v>0</v>
      </c>
      <c r="Z71" s="84">
        <v>0</v>
      </c>
      <c r="AA71" s="84">
        <v>0</v>
      </c>
      <c r="AB71" s="84">
        <v>0</v>
      </c>
      <c r="AC71" s="84">
        <v>0</v>
      </c>
      <c r="AD71" s="84">
        <v>0</v>
      </c>
      <c r="AE71" s="84">
        <v>0</v>
      </c>
      <c r="AF71" s="84">
        <v>0</v>
      </c>
      <c r="AG71" s="84">
        <v>0</v>
      </c>
      <c r="AH71" s="84">
        <v>0</v>
      </c>
      <c r="AI71" s="84">
        <v>0</v>
      </c>
      <c r="AJ71" s="84">
        <v>0</v>
      </c>
      <c r="AK71" s="84">
        <v>0</v>
      </c>
      <c r="AL71" s="84">
        <v>0</v>
      </c>
      <c r="AM71" s="84">
        <v>0</v>
      </c>
      <c r="AN71" s="84">
        <v>0</v>
      </c>
      <c r="AO71" s="84">
        <v>0</v>
      </c>
      <c r="AP71" s="84">
        <v>0</v>
      </c>
      <c r="AQ71" s="84">
        <v>0</v>
      </c>
      <c r="AR71" s="84">
        <v>0</v>
      </c>
      <c r="AS71" s="84">
        <v>0</v>
      </c>
      <c r="AT71" s="84">
        <v>0</v>
      </c>
      <c r="AU71" s="74">
        <v>0</v>
      </c>
      <c r="AV71" s="85"/>
      <c r="AW71" s="20">
        <f t="shared" si="3"/>
        <v>1</v>
      </c>
    </row>
    <row r="72" spans="1:49" s="177" customFormat="1" ht="21.75">
      <c r="A72" s="166" t="str">
        <f t="shared" si="2"/>
        <v xml:space="preserve">   </v>
      </c>
      <c r="B72" s="167">
        <v>63</v>
      </c>
      <c r="C72" s="168" t="s">
        <v>186</v>
      </c>
      <c r="D72" s="169" t="s">
        <v>44</v>
      </c>
      <c r="E72" s="170" t="s">
        <v>162</v>
      </c>
      <c r="F72" s="167" t="s">
        <v>122</v>
      </c>
      <c r="G72" s="171">
        <v>19.687584266599998</v>
      </c>
      <c r="H72" s="171">
        <v>19.687584266599998</v>
      </c>
      <c r="I72" s="171">
        <v>0</v>
      </c>
      <c r="J72" s="172">
        <v>2</v>
      </c>
      <c r="K72" s="173">
        <v>4</v>
      </c>
      <c r="L72" s="173">
        <v>0</v>
      </c>
      <c r="M72" s="173">
        <v>0</v>
      </c>
      <c r="N72" s="173">
        <v>0</v>
      </c>
      <c r="O72" s="172">
        <v>0</v>
      </c>
      <c r="P72" s="174">
        <v>0</v>
      </c>
      <c r="Q72" s="175">
        <v>0</v>
      </c>
      <c r="R72" s="172">
        <v>0</v>
      </c>
      <c r="S72" s="172">
        <v>0</v>
      </c>
      <c r="T72" s="151">
        <v>0</v>
      </c>
      <c r="U72" s="151">
        <v>0</v>
      </c>
      <c r="V72" s="151">
        <v>0</v>
      </c>
      <c r="W72" s="151">
        <v>0</v>
      </c>
      <c r="X72" s="151">
        <v>0</v>
      </c>
      <c r="Y72" s="151">
        <v>0</v>
      </c>
      <c r="Z72" s="151">
        <v>0</v>
      </c>
      <c r="AA72" s="151">
        <v>0</v>
      </c>
      <c r="AB72" s="151">
        <v>0</v>
      </c>
      <c r="AC72" s="151">
        <v>0</v>
      </c>
      <c r="AD72" s="151">
        <v>0</v>
      </c>
      <c r="AE72" s="151">
        <v>0</v>
      </c>
      <c r="AF72" s="151">
        <v>0</v>
      </c>
      <c r="AG72" s="151">
        <v>0</v>
      </c>
      <c r="AH72" s="151">
        <v>0</v>
      </c>
      <c r="AI72" s="151">
        <v>0</v>
      </c>
      <c r="AJ72" s="151">
        <v>0</v>
      </c>
      <c r="AK72" s="151">
        <v>0</v>
      </c>
      <c r="AL72" s="151">
        <v>0</v>
      </c>
      <c r="AM72" s="151">
        <v>0</v>
      </c>
      <c r="AN72" s="151">
        <v>0</v>
      </c>
      <c r="AO72" s="151">
        <v>0</v>
      </c>
      <c r="AP72" s="151">
        <v>0</v>
      </c>
      <c r="AQ72" s="151">
        <v>0</v>
      </c>
      <c r="AR72" s="151">
        <v>0</v>
      </c>
      <c r="AS72" s="151">
        <v>0</v>
      </c>
      <c r="AT72" s="151">
        <v>0</v>
      </c>
      <c r="AU72" s="174">
        <v>0</v>
      </c>
      <c r="AV72" s="176"/>
      <c r="AW72" s="20">
        <f t="shared" si="3"/>
        <v>1</v>
      </c>
    </row>
    <row r="73" spans="1:49" s="177" customFormat="1" ht="21.75">
      <c r="A73" s="166" t="str">
        <f t="shared" si="2"/>
        <v xml:space="preserve">   </v>
      </c>
      <c r="B73" s="167">
        <v>64</v>
      </c>
      <c r="C73" s="168" t="s">
        <v>187</v>
      </c>
      <c r="D73" s="169" t="s">
        <v>44</v>
      </c>
      <c r="E73" s="170" t="s">
        <v>162</v>
      </c>
      <c r="F73" s="167" t="s">
        <v>122</v>
      </c>
      <c r="G73" s="171">
        <v>40.984232872987299</v>
      </c>
      <c r="H73" s="171">
        <v>2.3066752734499998</v>
      </c>
      <c r="I73" s="171">
        <v>38.677557599537302</v>
      </c>
      <c r="J73" s="172">
        <v>2</v>
      </c>
      <c r="K73" s="173">
        <v>23.82</v>
      </c>
      <c r="L73" s="173">
        <v>0</v>
      </c>
      <c r="M73" s="173">
        <v>0</v>
      </c>
      <c r="N73" s="173">
        <v>0</v>
      </c>
      <c r="O73" s="172">
        <v>0</v>
      </c>
      <c r="P73" s="178">
        <v>0</v>
      </c>
      <c r="Q73" s="179">
        <v>0</v>
      </c>
      <c r="R73" s="180">
        <v>0</v>
      </c>
      <c r="S73" s="180">
        <v>0</v>
      </c>
      <c r="T73" s="151">
        <v>0</v>
      </c>
      <c r="U73" s="151">
        <v>0</v>
      </c>
      <c r="V73" s="151">
        <v>0</v>
      </c>
      <c r="W73" s="151">
        <v>0</v>
      </c>
      <c r="X73" s="151">
        <v>0</v>
      </c>
      <c r="Y73" s="151">
        <v>0</v>
      </c>
      <c r="Z73" s="151">
        <v>0</v>
      </c>
      <c r="AA73" s="151">
        <v>0</v>
      </c>
      <c r="AB73" s="151">
        <v>0</v>
      </c>
      <c r="AC73" s="151">
        <v>0</v>
      </c>
      <c r="AD73" s="151">
        <v>0</v>
      </c>
      <c r="AE73" s="151">
        <v>0</v>
      </c>
      <c r="AF73" s="151">
        <v>0</v>
      </c>
      <c r="AG73" s="151">
        <v>0</v>
      </c>
      <c r="AH73" s="151">
        <v>0</v>
      </c>
      <c r="AI73" s="151">
        <v>0</v>
      </c>
      <c r="AJ73" s="151">
        <v>0</v>
      </c>
      <c r="AK73" s="151">
        <v>0</v>
      </c>
      <c r="AL73" s="151">
        <v>0</v>
      </c>
      <c r="AM73" s="151">
        <v>0</v>
      </c>
      <c r="AN73" s="151">
        <v>0</v>
      </c>
      <c r="AO73" s="151">
        <v>0</v>
      </c>
      <c r="AP73" s="151">
        <v>0</v>
      </c>
      <c r="AQ73" s="151">
        <v>0</v>
      </c>
      <c r="AR73" s="151">
        <v>0</v>
      </c>
      <c r="AS73" s="151">
        <v>0</v>
      </c>
      <c r="AT73" s="151">
        <v>0</v>
      </c>
      <c r="AU73" s="174">
        <v>0</v>
      </c>
      <c r="AV73" s="176"/>
      <c r="AW73" s="20">
        <f t="shared" si="3"/>
        <v>1</v>
      </c>
    </row>
    <row r="74" spans="1:49" s="177" customFormat="1" ht="21.75">
      <c r="A74" s="166" t="str">
        <f t="shared" si="2"/>
        <v xml:space="preserve">   </v>
      </c>
      <c r="B74" s="167">
        <v>65</v>
      </c>
      <c r="C74" s="168" t="s">
        <v>188</v>
      </c>
      <c r="D74" s="169" t="s">
        <v>44</v>
      </c>
      <c r="E74" s="170" t="s">
        <v>162</v>
      </c>
      <c r="F74" s="167" t="s">
        <v>122</v>
      </c>
      <c r="G74" s="171">
        <v>11.488142001571401</v>
      </c>
      <c r="H74" s="171">
        <v>1.54399312081</v>
      </c>
      <c r="I74" s="171">
        <v>9.9441488807614</v>
      </c>
      <c r="J74" s="172">
        <v>2</v>
      </c>
      <c r="K74" s="173">
        <v>6.08</v>
      </c>
      <c r="L74" s="173">
        <v>0</v>
      </c>
      <c r="M74" s="173">
        <v>0</v>
      </c>
      <c r="N74" s="173">
        <v>0</v>
      </c>
      <c r="O74" s="172">
        <v>0</v>
      </c>
      <c r="P74" s="174">
        <v>0</v>
      </c>
      <c r="Q74" s="175">
        <v>0</v>
      </c>
      <c r="R74" s="172">
        <v>0</v>
      </c>
      <c r="S74" s="172">
        <v>0</v>
      </c>
      <c r="T74" s="151">
        <v>0</v>
      </c>
      <c r="U74" s="151">
        <v>0</v>
      </c>
      <c r="V74" s="151">
        <v>0</v>
      </c>
      <c r="W74" s="151">
        <v>0</v>
      </c>
      <c r="X74" s="151">
        <v>0</v>
      </c>
      <c r="Y74" s="151">
        <v>0</v>
      </c>
      <c r="Z74" s="151">
        <v>0</v>
      </c>
      <c r="AA74" s="151">
        <v>0</v>
      </c>
      <c r="AB74" s="151">
        <v>0</v>
      </c>
      <c r="AC74" s="151">
        <v>0</v>
      </c>
      <c r="AD74" s="151">
        <v>0</v>
      </c>
      <c r="AE74" s="151">
        <v>0</v>
      </c>
      <c r="AF74" s="151">
        <v>0</v>
      </c>
      <c r="AG74" s="151">
        <v>0</v>
      </c>
      <c r="AH74" s="151">
        <v>0</v>
      </c>
      <c r="AI74" s="151">
        <v>0</v>
      </c>
      <c r="AJ74" s="151">
        <v>0</v>
      </c>
      <c r="AK74" s="151">
        <v>0</v>
      </c>
      <c r="AL74" s="151">
        <v>0</v>
      </c>
      <c r="AM74" s="151">
        <v>0</v>
      </c>
      <c r="AN74" s="151">
        <v>0</v>
      </c>
      <c r="AO74" s="151">
        <v>0</v>
      </c>
      <c r="AP74" s="151">
        <v>0</v>
      </c>
      <c r="AQ74" s="151">
        <v>0</v>
      </c>
      <c r="AR74" s="151">
        <v>0</v>
      </c>
      <c r="AS74" s="151">
        <v>0</v>
      </c>
      <c r="AT74" s="151">
        <v>0</v>
      </c>
      <c r="AU74" s="174">
        <v>0</v>
      </c>
      <c r="AV74" s="176"/>
      <c r="AW74" s="20">
        <f t="shared" si="3"/>
        <v>1</v>
      </c>
    </row>
    <row r="75" spans="1:49" ht="21.75">
      <c r="A75" s="57" t="str">
        <f t="shared" ref="A75:A94" si="5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</f>
        <v xml:space="preserve">   </v>
      </c>
      <c r="B75" s="75">
        <v>66</v>
      </c>
      <c r="C75" s="78" t="s">
        <v>189</v>
      </c>
      <c r="D75" s="148" t="s">
        <v>44</v>
      </c>
      <c r="E75" s="76" t="s">
        <v>162</v>
      </c>
      <c r="F75" s="75" t="s">
        <v>122</v>
      </c>
      <c r="G75" s="79">
        <v>89.700912626060003</v>
      </c>
      <c r="H75" s="79">
        <v>3.9295582692500002</v>
      </c>
      <c r="I75" s="79">
        <v>85.771354356810008</v>
      </c>
      <c r="J75" s="32">
        <v>1</v>
      </c>
      <c r="K75" s="149">
        <v>0</v>
      </c>
      <c r="L75" s="149">
        <v>3.5</v>
      </c>
      <c r="M75" s="149">
        <v>0</v>
      </c>
      <c r="N75" s="149">
        <v>0</v>
      </c>
      <c r="O75" s="32">
        <v>10</v>
      </c>
      <c r="P75" s="71">
        <v>0</v>
      </c>
      <c r="Q75" s="72">
        <v>0</v>
      </c>
      <c r="R75" s="73">
        <v>0</v>
      </c>
      <c r="S75" s="73">
        <v>0</v>
      </c>
      <c r="T75" s="84">
        <v>0</v>
      </c>
      <c r="U75" s="84">
        <v>0</v>
      </c>
      <c r="V75" s="84">
        <v>0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84">
        <v>0</v>
      </c>
      <c r="AC75" s="84">
        <v>0</v>
      </c>
      <c r="AD75" s="84">
        <v>0</v>
      </c>
      <c r="AE75" s="84">
        <v>0</v>
      </c>
      <c r="AF75" s="84">
        <v>0</v>
      </c>
      <c r="AG75" s="84">
        <v>0</v>
      </c>
      <c r="AH75" s="84">
        <v>0</v>
      </c>
      <c r="AI75" s="84">
        <v>0</v>
      </c>
      <c r="AJ75" s="84">
        <v>0</v>
      </c>
      <c r="AK75" s="84">
        <v>0</v>
      </c>
      <c r="AL75" s="84">
        <v>0</v>
      </c>
      <c r="AM75" s="84">
        <v>0</v>
      </c>
      <c r="AN75" s="84">
        <v>0</v>
      </c>
      <c r="AO75" s="84">
        <v>0</v>
      </c>
      <c r="AP75" s="84">
        <v>0</v>
      </c>
      <c r="AQ75" s="84">
        <v>0</v>
      </c>
      <c r="AR75" s="84">
        <v>0</v>
      </c>
      <c r="AS75" s="84">
        <v>0</v>
      </c>
      <c r="AT75" s="84">
        <v>0</v>
      </c>
      <c r="AU75" s="74">
        <v>0</v>
      </c>
      <c r="AV75" s="85"/>
      <c r="AW75" s="20">
        <f t="shared" ref="AW75:AW94" si="6">IF(P75=(SUM(T75:AU75)),1,"F")</f>
        <v>1</v>
      </c>
    </row>
    <row r="76" spans="1:49" ht="21.75">
      <c r="A76" s="57" t="str">
        <f t="shared" si="5"/>
        <v xml:space="preserve">  33 </v>
      </c>
      <c r="B76" s="75">
        <v>67</v>
      </c>
      <c r="C76" s="78" t="s">
        <v>190</v>
      </c>
      <c r="D76" s="148" t="s">
        <v>44</v>
      </c>
      <c r="E76" s="76" t="s">
        <v>162</v>
      </c>
      <c r="F76" s="75" t="s">
        <v>122</v>
      </c>
      <c r="G76" s="79">
        <v>45.757085083600003</v>
      </c>
      <c r="H76" s="79">
        <v>45.757085083600003</v>
      </c>
      <c r="I76" s="79">
        <v>0</v>
      </c>
      <c r="J76" s="32">
        <v>1</v>
      </c>
      <c r="K76" s="149">
        <v>3</v>
      </c>
      <c r="L76" s="149">
        <v>0</v>
      </c>
      <c r="M76" s="149">
        <v>0</v>
      </c>
      <c r="N76" s="149">
        <v>0</v>
      </c>
      <c r="O76" s="32">
        <v>8</v>
      </c>
      <c r="P76" s="74">
        <f>K76*Q76/100</f>
        <v>3</v>
      </c>
      <c r="Q76" s="77">
        <v>100</v>
      </c>
      <c r="R76" s="32">
        <v>2</v>
      </c>
      <c r="S76" s="32">
        <v>1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188">
        <f>P76</f>
        <v>3</v>
      </c>
      <c r="AB76" s="84">
        <v>0</v>
      </c>
      <c r="AC76" s="84">
        <v>0</v>
      </c>
      <c r="AD76" s="84">
        <v>0</v>
      </c>
      <c r="AE76" s="84">
        <v>0</v>
      </c>
      <c r="AF76" s="84">
        <v>0</v>
      </c>
      <c r="AG76" s="84">
        <v>0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  <c r="AN76" s="84">
        <v>0</v>
      </c>
      <c r="AO76" s="84">
        <v>0</v>
      </c>
      <c r="AP76" s="84">
        <v>0</v>
      </c>
      <c r="AQ76" s="84">
        <v>0</v>
      </c>
      <c r="AR76" s="84">
        <v>0</v>
      </c>
      <c r="AS76" s="84">
        <v>0</v>
      </c>
      <c r="AT76" s="84">
        <v>0</v>
      </c>
      <c r="AU76" s="74">
        <v>0</v>
      </c>
      <c r="AV76" s="85"/>
      <c r="AW76" s="20">
        <f t="shared" si="6"/>
        <v>1</v>
      </c>
    </row>
    <row r="77" spans="1:49" s="177" customFormat="1" ht="21.75">
      <c r="A77" s="166" t="str">
        <f t="shared" si="5"/>
        <v xml:space="preserve">   </v>
      </c>
      <c r="B77" s="167">
        <v>68</v>
      </c>
      <c r="C77" s="168" t="s">
        <v>191</v>
      </c>
      <c r="D77" s="169" t="s">
        <v>44</v>
      </c>
      <c r="E77" s="170" t="s">
        <v>162</v>
      </c>
      <c r="F77" s="167" t="s">
        <v>122</v>
      </c>
      <c r="G77" s="171">
        <v>18.650054734899999</v>
      </c>
      <c r="H77" s="171">
        <v>18.650054734899999</v>
      </c>
      <c r="I77" s="171">
        <v>0</v>
      </c>
      <c r="J77" s="172">
        <v>2</v>
      </c>
      <c r="K77" s="173">
        <v>1.98</v>
      </c>
      <c r="L77" s="173">
        <v>0</v>
      </c>
      <c r="M77" s="173">
        <v>0</v>
      </c>
      <c r="N77" s="173">
        <v>0</v>
      </c>
      <c r="O77" s="172">
        <v>0</v>
      </c>
      <c r="P77" s="178">
        <v>0</v>
      </c>
      <c r="Q77" s="179">
        <v>0</v>
      </c>
      <c r="R77" s="180">
        <v>0</v>
      </c>
      <c r="S77" s="180">
        <v>0</v>
      </c>
      <c r="T77" s="151">
        <v>0</v>
      </c>
      <c r="U77" s="151">
        <v>0</v>
      </c>
      <c r="V77" s="151">
        <v>0</v>
      </c>
      <c r="W77" s="151">
        <v>0</v>
      </c>
      <c r="X77" s="151">
        <v>0</v>
      </c>
      <c r="Y77" s="151">
        <v>0</v>
      </c>
      <c r="Z77" s="151">
        <v>0</v>
      </c>
      <c r="AA77" s="151">
        <v>0</v>
      </c>
      <c r="AB77" s="151">
        <v>0</v>
      </c>
      <c r="AC77" s="151">
        <v>0</v>
      </c>
      <c r="AD77" s="151">
        <v>0</v>
      </c>
      <c r="AE77" s="151">
        <v>0</v>
      </c>
      <c r="AF77" s="151">
        <v>0</v>
      </c>
      <c r="AG77" s="151">
        <v>0</v>
      </c>
      <c r="AH77" s="151">
        <v>0</v>
      </c>
      <c r="AI77" s="151">
        <v>0</v>
      </c>
      <c r="AJ77" s="151">
        <v>0</v>
      </c>
      <c r="AK77" s="151">
        <v>0</v>
      </c>
      <c r="AL77" s="151">
        <v>0</v>
      </c>
      <c r="AM77" s="151">
        <v>0</v>
      </c>
      <c r="AN77" s="151">
        <v>0</v>
      </c>
      <c r="AO77" s="151">
        <v>0</v>
      </c>
      <c r="AP77" s="151">
        <v>0</v>
      </c>
      <c r="AQ77" s="151">
        <v>0</v>
      </c>
      <c r="AR77" s="151">
        <v>0</v>
      </c>
      <c r="AS77" s="151">
        <v>0</v>
      </c>
      <c r="AT77" s="151">
        <v>0</v>
      </c>
      <c r="AU77" s="174">
        <v>0</v>
      </c>
      <c r="AV77" s="176"/>
      <c r="AW77" s="20">
        <f t="shared" si="6"/>
        <v>1</v>
      </c>
    </row>
    <row r="78" spans="1:49" s="177" customFormat="1" ht="21.75">
      <c r="A78" s="166" t="str">
        <f t="shared" si="5"/>
        <v xml:space="preserve">   </v>
      </c>
      <c r="B78" s="167">
        <v>69</v>
      </c>
      <c r="C78" s="168" t="s">
        <v>192</v>
      </c>
      <c r="D78" s="169" t="s">
        <v>44</v>
      </c>
      <c r="E78" s="170" t="s">
        <v>121</v>
      </c>
      <c r="F78" s="167" t="s">
        <v>122</v>
      </c>
      <c r="G78" s="171">
        <v>30.599914249952</v>
      </c>
      <c r="H78" s="171">
        <v>25.897248060399999</v>
      </c>
      <c r="I78" s="171">
        <v>4.7026661895519997</v>
      </c>
      <c r="J78" s="172">
        <v>2</v>
      </c>
      <c r="K78" s="173">
        <v>2.15</v>
      </c>
      <c r="L78" s="173">
        <v>0</v>
      </c>
      <c r="M78" s="173">
        <v>0</v>
      </c>
      <c r="N78" s="173">
        <v>0</v>
      </c>
      <c r="O78" s="172">
        <v>0</v>
      </c>
      <c r="P78" s="174">
        <v>0</v>
      </c>
      <c r="Q78" s="175">
        <v>0</v>
      </c>
      <c r="R78" s="172">
        <v>0</v>
      </c>
      <c r="S78" s="172">
        <v>0</v>
      </c>
      <c r="T78" s="151">
        <v>0</v>
      </c>
      <c r="U78" s="151">
        <v>0</v>
      </c>
      <c r="V78" s="151">
        <v>0</v>
      </c>
      <c r="W78" s="151">
        <v>0</v>
      </c>
      <c r="X78" s="151">
        <v>0</v>
      </c>
      <c r="Y78" s="151">
        <v>0</v>
      </c>
      <c r="Z78" s="151">
        <v>0</v>
      </c>
      <c r="AA78" s="151">
        <v>0</v>
      </c>
      <c r="AB78" s="151">
        <v>0</v>
      </c>
      <c r="AC78" s="151">
        <v>0</v>
      </c>
      <c r="AD78" s="151">
        <v>0</v>
      </c>
      <c r="AE78" s="151">
        <v>0</v>
      </c>
      <c r="AF78" s="151">
        <v>0</v>
      </c>
      <c r="AG78" s="151">
        <v>0</v>
      </c>
      <c r="AH78" s="151">
        <v>0</v>
      </c>
      <c r="AI78" s="151">
        <v>0</v>
      </c>
      <c r="AJ78" s="151">
        <v>0</v>
      </c>
      <c r="AK78" s="151">
        <v>0</v>
      </c>
      <c r="AL78" s="151">
        <v>0</v>
      </c>
      <c r="AM78" s="151">
        <v>0</v>
      </c>
      <c r="AN78" s="151">
        <v>0</v>
      </c>
      <c r="AO78" s="151">
        <v>0</v>
      </c>
      <c r="AP78" s="151">
        <v>0</v>
      </c>
      <c r="AQ78" s="151">
        <v>0</v>
      </c>
      <c r="AR78" s="151">
        <v>0</v>
      </c>
      <c r="AS78" s="151">
        <v>0</v>
      </c>
      <c r="AT78" s="151">
        <v>0</v>
      </c>
      <c r="AU78" s="174">
        <v>0</v>
      </c>
      <c r="AV78" s="176"/>
      <c r="AW78" s="20">
        <f t="shared" si="6"/>
        <v>1</v>
      </c>
    </row>
    <row r="79" spans="1:49" s="177" customFormat="1" ht="21.75">
      <c r="A79" s="166" t="str">
        <f t="shared" si="5"/>
        <v xml:space="preserve">   </v>
      </c>
      <c r="B79" s="167">
        <v>70</v>
      </c>
      <c r="C79" s="168" t="s">
        <v>193</v>
      </c>
      <c r="D79" s="169" t="s">
        <v>44</v>
      </c>
      <c r="E79" s="170" t="s">
        <v>121</v>
      </c>
      <c r="F79" s="167" t="s">
        <v>122</v>
      </c>
      <c r="G79" s="171">
        <v>18.607139031296004</v>
      </c>
      <c r="H79" s="171">
        <v>2.2954028739500001</v>
      </c>
      <c r="I79" s="171">
        <v>16.311736157346004</v>
      </c>
      <c r="J79" s="172">
        <v>2</v>
      </c>
      <c r="K79" s="173">
        <v>6.87</v>
      </c>
      <c r="L79" s="173">
        <v>0</v>
      </c>
      <c r="M79" s="173">
        <v>0</v>
      </c>
      <c r="N79" s="173">
        <v>0</v>
      </c>
      <c r="O79" s="172">
        <v>0</v>
      </c>
      <c r="P79" s="178">
        <v>0</v>
      </c>
      <c r="Q79" s="179">
        <v>0</v>
      </c>
      <c r="R79" s="180">
        <v>0</v>
      </c>
      <c r="S79" s="180">
        <v>0</v>
      </c>
      <c r="T79" s="151">
        <v>0</v>
      </c>
      <c r="U79" s="151">
        <v>0</v>
      </c>
      <c r="V79" s="151">
        <v>0</v>
      </c>
      <c r="W79" s="151">
        <v>0</v>
      </c>
      <c r="X79" s="151">
        <v>0</v>
      </c>
      <c r="Y79" s="151">
        <v>0</v>
      </c>
      <c r="Z79" s="151">
        <v>0</v>
      </c>
      <c r="AA79" s="151">
        <v>0</v>
      </c>
      <c r="AB79" s="151">
        <v>0</v>
      </c>
      <c r="AC79" s="151">
        <v>0</v>
      </c>
      <c r="AD79" s="151">
        <v>0</v>
      </c>
      <c r="AE79" s="151">
        <v>0</v>
      </c>
      <c r="AF79" s="151">
        <v>0</v>
      </c>
      <c r="AG79" s="151">
        <v>0</v>
      </c>
      <c r="AH79" s="151">
        <v>0</v>
      </c>
      <c r="AI79" s="151">
        <v>0</v>
      </c>
      <c r="AJ79" s="151">
        <v>0</v>
      </c>
      <c r="AK79" s="151">
        <v>0</v>
      </c>
      <c r="AL79" s="151">
        <v>0</v>
      </c>
      <c r="AM79" s="151">
        <v>0</v>
      </c>
      <c r="AN79" s="151">
        <v>0</v>
      </c>
      <c r="AO79" s="151">
        <v>0</v>
      </c>
      <c r="AP79" s="151">
        <v>0</v>
      </c>
      <c r="AQ79" s="151">
        <v>0</v>
      </c>
      <c r="AR79" s="151">
        <v>0</v>
      </c>
      <c r="AS79" s="151">
        <v>0</v>
      </c>
      <c r="AT79" s="151">
        <v>0</v>
      </c>
      <c r="AU79" s="174">
        <v>0</v>
      </c>
      <c r="AV79" s="176"/>
      <c r="AW79" s="20">
        <f t="shared" si="6"/>
        <v>1</v>
      </c>
    </row>
    <row r="80" spans="1:49" ht="21.75">
      <c r="A80" s="57" t="str">
        <f t="shared" si="5"/>
        <v xml:space="preserve">   </v>
      </c>
      <c r="B80" s="75">
        <v>71</v>
      </c>
      <c r="C80" s="78" t="s">
        <v>194</v>
      </c>
      <c r="D80" s="148" t="s">
        <v>44</v>
      </c>
      <c r="E80" s="76" t="s">
        <v>195</v>
      </c>
      <c r="F80" s="75" t="s">
        <v>122</v>
      </c>
      <c r="G80" s="79">
        <v>9.3104809229006023</v>
      </c>
      <c r="H80" s="79">
        <v>0.54684357392000005</v>
      </c>
      <c r="I80" s="79">
        <v>8.7636373489806019</v>
      </c>
      <c r="J80" s="32">
        <v>1</v>
      </c>
      <c r="K80" s="149">
        <v>0</v>
      </c>
      <c r="L80" s="149">
        <v>6.95</v>
      </c>
      <c r="M80" s="149">
        <v>0</v>
      </c>
      <c r="N80" s="149">
        <v>0</v>
      </c>
      <c r="O80" s="32">
        <v>10</v>
      </c>
      <c r="P80" s="74">
        <v>0</v>
      </c>
      <c r="Q80" s="77">
        <v>0</v>
      </c>
      <c r="R80" s="32">
        <v>0</v>
      </c>
      <c r="S80" s="32">
        <v>0</v>
      </c>
      <c r="T80" s="84">
        <v>0</v>
      </c>
      <c r="U80" s="84">
        <v>0</v>
      </c>
      <c r="V80" s="84">
        <v>0</v>
      </c>
      <c r="W80" s="84">
        <v>0</v>
      </c>
      <c r="X80" s="84">
        <v>0</v>
      </c>
      <c r="Y80" s="84">
        <v>0</v>
      </c>
      <c r="Z80" s="84">
        <v>0</v>
      </c>
      <c r="AA80" s="84">
        <v>0</v>
      </c>
      <c r="AB80" s="84">
        <v>0</v>
      </c>
      <c r="AC80" s="84">
        <v>0</v>
      </c>
      <c r="AD80" s="84">
        <v>0</v>
      </c>
      <c r="AE80" s="84">
        <v>0</v>
      </c>
      <c r="AF80" s="84">
        <v>0</v>
      </c>
      <c r="AG80" s="84">
        <v>0</v>
      </c>
      <c r="AH80" s="84">
        <v>0</v>
      </c>
      <c r="AI80" s="84">
        <v>0</v>
      </c>
      <c r="AJ80" s="84">
        <v>0</v>
      </c>
      <c r="AK80" s="84">
        <v>0</v>
      </c>
      <c r="AL80" s="84">
        <v>0</v>
      </c>
      <c r="AM80" s="84">
        <v>0</v>
      </c>
      <c r="AN80" s="84">
        <v>0</v>
      </c>
      <c r="AO80" s="84">
        <v>0</v>
      </c>
      <c r="AP80" s="84">
        <v>0</v>
      </c>
      <c r="AQ80" s="84">
        <v>0</v>
      </c>
      <c r="AR80" s="84">
        <v>0</v>
      </c>
      <c r="AS80" s="84">
        <v>0</v>
      </c>
      <c r="AT80" s="84">
        <v>0</v>
      </c>
      <c r="AU80" s="74">
        <v>0</v>
      </c>
      <c r="AV80" s="85"/>
      <c r="AW80" s="20">
        <f t="shared" si="6"/>
        <v>1</v>
      </c>
    </row>
    <row r="81" spans="1:49" ht="21.75">
      <c r="A81" s="57" t="str">
        <f t="shared" si="5"/>
        <v xml:space="preserve">   </v>
      </c>
      <c r="B81" s="75">
        <v>72</v>
      </c>
      <c r="C81" s="78" t="s">
        <v>196</v>
      </c>
      <c r="D81" s="148" t="s">
        <v>44</v>
      </c>
      <c r="E81" s="76" t="s">
        <v>195</v>
      </c>
      <c r="F81" s="75" t="s">
        <v>122</v>
      </c>
      <c r="G81" s="79">
        <v>24.482322872115727</v>
      </c>
      <c r="H81" s="79">
        <v>2.50368075014</v>
      </c>
      <c r="I81" s="79">
        <v>21.978642121975728</v>
      </c>
      <c r="J81" s="32">
        <v>1</v>
      </c>
      <c r="K81" s="149">
        <v>0</v>
      </c>
      <c r="L81" s="149">
        <v>4.3600000000000003</v>
      </c>
      <c r="M81" s="149">
        <v>0</v>
      </c>
      <c r="N81" s="149">
        <v>0</v>
      </c>
      <c r="O81" s="32">
        <v>10</v>
      </c>
      <c r="P81" s="71">
        <v>0</v>
      </c>
      <c r="Q81" s="72">
        <v>0</v>
      </c>
      <c r="R81" s="73">
        <v>0</v>
      </c>
      <c r="S81" s="73">
        <v>0</v>
      </c>
      <c r="T81" s="84">
        <v>0</v>
      </c>
      <c r="U81" s="84">
        <v>0</v>
      </c>
      <c r="V81" s="84">
        <v>0</v>
      </c>
      <c r="W81" s="84">
        <v>0</v>
      </c>
      <c r="X81" s="84">
        <v>0</v>
      </c>
      <c r="Y81" s="84">
        <v>0</v>
      </c>
      <c r="Z81" s="84">
        <v>0</v>
      </c>
      <c r="AA81" s="84">
        <v>0</v>
      </c>
      <c r="AB81" s="84">
        <v>0</v>
      </c>
      <c r="AC81" s="84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4">
        <v>0</v>
      </c>
      <c r="AL81" s="84">
        <v>0</v>
      </c>
      <c r="AM81" s="84">
        <v>0</v>
      </c>
      <c r="AN81" s="84">
        <v>0</v>
      </c>
      <c r="AO81" s="84">
        <v>0</v>
      </c>
      <c r="AP81" s="84">
        <v>0</v>
      </c>
      <c r="AQ81" s="84">
        <v>0</v>
      </c>
      <c r="AR81" s="84">
        <v>0</v>
      </c>
      <c r="AS81" s="84">
        <v>0</v>
      </c>
      <c r="AT81" s="84">
        <v>0</v>
      </c>
      <c r="AU81" s="74">
        <v>0</v>
      </c>
      <c r="AV81" s="85"/>
      <c r="AW81" s="20">
        <f t="shared" si="6"/>
        <v>1</v>
      </c>
    </row>
    <row r="82" spans="1:49" ht="21.75">
      <c r="A82" s="57" t="str">
        <f t="shared" si="5"/>
        <v xml:space="preserve">   </v>
      </c>
      <c r="B82" s="75">
        <v>73</v>
      </c>
      <c r="C82" s="78" t="s">
        <v>197</v>
      </c>
      <c r="D82" s="148" t="s">
        <v>44</v>
      </c>
      <c r="E82" s="76" t="s">
        <v>195</v>
      </c>
      <c r="F82" s="75" t="s">
        <v>122</v>
      </c>
      <c r="G82" s="79">
        <v>9.1786784782797</v>
      </c>
      <c r="H82" s="79">
        <v>2.73388837134</v>
      </c>
      <c r="I82" s="79">
        <v>6.4447901069397</v>
      </c>
      <c r="J82" s="32">
        <v>1</v>
      </c>
      <c r="K82" s="149">
        <v>0</v>
      </c>
      <c r="L82" s="149">
        <v>5.61</v>
      </c>
      <c r="M82" s="149">
        <v>0</v>
      </c>
      <c r="N82" s="149">
        <v>0</v>
      </c>
      <c r="O82" s="32">
        <v>10</v>
      </c>
      <c r="P82" s="74">
        <v>0</v>
      </c>
      <c r="Q82" s="77">
        <v>0</v>
      </c>
      <c r="R82" s="32">
        <v>0</v>
      </c>
      <c r="S82" s="32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  <c r="Y82" s="84">
        <v>0</v>
      </c>
      <c r="Z82" s="84">
        <v>0</v>
      </c>
      <c r="AA82" s="84">
        <v>0</v>
      </c>
      <c r="AB82" s="84">
        <v>0</v>
      </c>
      <c r="AC82" s="84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4">
        <v>0</v>
      </c>
      <c r="AL82" s="84">
        <v>0</v>
      </c>
      <c r="AM82" s="84">
        <v>0</v>
      </c>
      <c r="AN82" s="84">
        <v>0</v>
      </c>
      <c r="AO82" s="84">
        <v>0</v>
      </c>
      <c r="AP82" s="84">
        <v>0</v>
      </c>
      <c r="AQ82" s="84">
        <v>0</v>
      </c>
      <c r="AR82" s="84">
        <v>0</v>
      </c>
      <c r="AS82" s="84">
        <v>0</v>
      </c>
      <c r="AT82" s="84">
        <v>0</v>
      </c>
      <c r="AU82" s="74">
        <v>0</v>
      </c>
      <c r="AV82" s="85"/>
      <c r="AW82" s="20">
        <f t="shared" si="6"/>
        <v>1</v>
      </c>
    </row>
    <row r="83" spans="1:49" ht="21.75">
      <c r="A83" s="57" t="str">
        <f t="shared" si="5"/>
        <v xml:space="preserve">  33 </v>
      </c>
      <c r="B83" s="75">
        <v>74</v>
      </c>
      <c r="C83" s="78" t="s">
        <v>198</v>
      </c>
      <c r="D83" s="148" t="s">
        <v>44</v>
      </c>
      <c r="E83" s="76" t="s">
        <v>195</v>
      </c>
      <c r="F83" s="75" t="s">
        <v>122</v>
      </c>
      <c r="G83" s="79">
        <v>19.865865571842491</v>
      </c>
      <c r="H83" s="79">
        <v>7.3896762760600003</v>
      </c>
      <c r="I83" s="79">
        <v>12.47618929578249</v>
      </c>
      <c r="J83" s="32">
        <v>1</v>
      </c>
      <c r="K83" s="149">
        <v>3.25</v>
      </c>
      <c r="L83" s="149">
        <v>0</v>
      </c>
      <c r="M83" s="149">
        <v>0</v>
      </c>
      <c r="N83" s="149">
        <v>0</v>
      </c>
      <c r="O83" s="32">
        <v>10</v>
      </c>
      <c r="P83" s="74">
        <f>K83*Q83/100</f>
        <v>3.25</v>
      </c>
      <c r="Q83" s="72">
        <v>100</v>
      </c>
      <c r="R83" s="73">
        <v>2</v>
      </c>
      <c r="S83" s="73">
        <v>1</v>
      </c>
      <c r="T83" s="84">
        <v>0</v>
      </c>
      <c r="U83" s="84">
        <v>0</v>
      </c>
      <c r="V83" s="84">
        <v>0</v>
      </c>
      <c r="W83" s="84">
        <v>0</v>
      </c>
      <c r="X83" s="84">
        <v>0</v>
      </c>
      <c r="Y83" s="84">
        <v>0</v>
      </c>
      <c r="Z83" s="84">
        <v>0</v>
      </c>
      <c r="AA83" s="84">
        <v>0</v>
      </c>
      <c r="AB83" s="84">
        <v>0</v>
      </c>
      <c r="AC83" s="188">
        <f>P83</f>
        <v>3.25</v>
      </c>
      <c r="AD83" s="84">
        <v>0</v>
      </c>
      <c r="AE83" s="84">
        <v>0</v>
      </c>
      <c r="AF83" s="84">
        <v>0</v>
      </c>
      <c r="AG83" s="84">
        <v>0</v>
      </c>
      <c r="AH83" s="84">
        <v>0</v>
      </c>
      <c r="AI83" s="84">
        <v>0</v>
      </c>
      <c r="AJ83" s="70">
        <v>0</v>
      </c>
      <c r="AK83" s="84">
        <v>0</v>
      </c>
      <c r="AL83" s="84">
        <v>0</v>
      </c>
      <c r="AM83" s="84">
        <v>0</v>
      </c>
      <c r="AN83" s="84">
        <v>0</v>
      </c>
      <c r="AO83" s="84">
        <v>0</v>
      </c>
      <c r="AP83" s="84">
        <v>0</v>
      </c>
      <c r="AQ83" s="84">
        <v>0</v>
      </c>
      <c r="AR83" s="84">
        <v>0</v>
      </c>
      <c r="AS83" s="84">
        <v>0</v>
      </c>
      <c r="AT83" s="84">
        <v>0</v>
      </c>
      <c r="AU83" s="74">
        <v>0</v>
      </c>
      <c r="AV83" s="85"/>
      <c r="AW83" s="20">
        <f t="shared" si="6"/>
        <v>1</v>
      </c>
    </row>
    <row r="84" spans="1:49" ht="21.75">
      <c r="A84" s="57" t="str">
        <f t="shared" si="5"/>
        <v xml:space="preserve">   </v>
      </c>
      <c r="B84" s="75">
        <v>75</v>
      </c>
      <c r="C84" s="78" t="s">
        <v>199</v>
      </c>
      <c r="D84" s="148" t="s">
        <v>44</v>
      </c>
      <c r="E84" s="76" t="s">
        <v>195</v>
      </c>
      <c r="F84" s="75" t="s">
        <v>122</v>
      </c>
      <c r="G84" s="79">
        <v>16.66361712845411</v>
      </c>
      <c r="H84" s="79">
        <v>2.1590838784400002</v>
      </c>
      <c r="I84" s="79">
        <v>14.504533250014111</v>
      </c>
      <c r="J84" s="32">
        <v>1</v>
      </c>
      <c r="K84" s="149">
        <v>0</v>
      </c>
      <c r="L84" s="149">
        <v>14</v>
      </c>
      <c r="M84" s="149">
        <v>0</v>
      </c>
      <c r="N84" s="149">
        <v>0</v>
      </c>
      <c r="O84" s="32">
        <v>10</v>
      </c>
      <c r="P84" s="74">
        <v>0</v>
      </c>
      <c r="Q84" s="77">
        <v>0</v>
      </c>
      <c r="R84" s="32">
        <v>0</v>
      </c>
      <c r="S84" s="32">
        <v>0</v>
      </c>
      <c r="T84" s="84">
        <v>0</v>
      </c>
      <c r="U84" s="84">
        <v>0</v>
      </c>
      <c r="V84" s="84">
        <v>0</v>
      </c>
      <c r="W84" s="84">
        <v>0</v>
      </c>
      <c r="X84" s="84">
        <v>0</v>
      </c>
      <c r="Y84" s="84">
        <v>0</v>
      </c>
      <c r="Z84" s="84">
        <v>0</v>
      </c>
      <c r="AA84" s="84">
        <v>0</v>
      </c>
      <c r="AB84" s="84">
        <v>0</v>
      </c>
      <c r="AC84" s="84">
        <v>0</v>
      </c>
      <c r="AD84" s="84">
        <v>0</v>
      </c>
      <c r="AE84" s="84">
        <v>0</v>
      </c>
      <c r="AF84" s="84">
        <v>0</v>
      </c>
      <c r="AG84" s="84">
        <v>0</v>
      </c>
      <c r="AH84" s="84">
        <v>0</v>
      </c>
      <c r="AI84" s="84">
        <v>0</v>
      </c>
      <c r="AJ84" s="84">
        <v>0</v>
      </c>
      <c r="AK84" s="84">
        <v>0</v>
      </c>
      <c r="AL84" s="84">
        <v>0</v>
      </c>
      <c r="AM84" s="84">
        <v>0</v>
      </c>
      <c r="AN84" s="84">
        <v>0</v>
      </c>
      <c r="AO84" s="84">
        <v>0</v>
      </c>
      <c r="AP84" s="84">
        <v>0</v>
      </c>
      <c r="AQ84" s="84">
        <v>0</v>
      </c>
      <c r="AR84" s="84">
        <v>0</v>
      </c>
      <c r="AS84" s="84">
        <v>0</v>
      </c>
      <c r="AT84" s="84">
        <v>0</v>
      </c>
      <c r="AU84" s="74">
        <v>0</v>
      </c>
      <c r="AV84" s="85"/>
      <c r="AW84" s="20">
        <f t="shared" si="6"/>
        <v>1</v>
      </c>
    </row>
    <row r="85" spans="1:49" s="177" customFormat="1" ht="21.75">
      <c r="A85" s="166" t="str">
        <f t="shared" si="5"/>
        <v xml:space="preserve">   </v>
      </c>
      <c r="B85" s="167">
        <v>76</v>
      </c>
      <c r="C85" s="168" t="s">
        <v>200</v>
      </c>
      <c r="D85" s="169" t="s">
        <v>44</v>
      </c>
      <c r="E85" s="170" t="s">
        <v>195</v>
      </c>
      <c r="F85" s="167" t="s">
        <v>122</v>
      </c>
      <c r="G85" s="171">
        <v>5.6207535884100004</v>
      </c>
      <c r="H85" s="171">
        <v>5.6207535884100004</v>
      </c>
      <c r="I85" s="171">
        <v>0</v>
      </c>
      <c r="J85" s="172">
        <v>2</v>
      </c>
      <c r="K85" s="173">
        <v>17.84</v>
      </c>
      <c r="L85" s="173">
        <v>0</v>
      </c>
      <c r="M85" s="173">
        <v>0</v>
      </c>
      <c r="N85" s="173">
        <v>0</v>
      </c>
      <c r="O85" s="172">
        <v>0</v>
      </c>
      <c r="P85" s="178">
        <v>0</v>
      </c>
      <c r="Q85" s="179">
        <v>0</v>
      </c>
      <c r="R85" s="180">
        <v>0</v>
      </c>
      <c r="S85" s="180">
        <v>0</v>
      </c>
      <c r="T85" s="151">
        <v>0</v>
      </c>
      <c r="U85" s="151">
        <v>0</v>
      </c>
      <c r="V85" s="151">
        <v>0</v>
      </c>
      <c r="W85" s="151">
        <v>0</v>
      </c>
      <c r="X85" s="151">
        <v>0</v>
      </c>
      <c r="Y85" s="151">
        <v>0</v>
      </c>
      <c r="Z85" s="151">
        <v>0</v>
      </c>
      <c r="AA85" s="151">
        <v>0</v>
      </c>
      <c r="AB85" s="151">
        <v>0</v>
      </c>
      <c r="AC85" s="151">
        <v>0</v>
      </c>
      <c r="AD85" s="151">
        <v>0</v>
      </c>
      <c r="AE85" s="151">
        <v>0</v>
      </c>
      <c r="AF85" s="151">
        <v>0</v>
      </c>
      <c r="AG85" s="151">
        <v>0</v>
      </c>
      <c r="AH85" s="151">
        <v>0</v>
      </c>
      <c r="AI85" s="151">
        <v>0</v>
      </c>
      <c r="AJ85" s="151">
        <v>0</v>
      </c>
      <c r="AK85" s="151">
        <v>0</v>
      </c>
      <c r="AL85" s="151">
        <v>0</v>
      </c>
      <c r="AM85" s="151">
        <v>0</v>
      </c>
      <c r="AN85" s="151">
        <v>0</v>
      </c>
      <c r="AO85" s="151">
        <v>0</v>
      </c>
      <c r="AP85" s="151">
        <v>0</v>
      </c>
      <c r="AQ85" s="151">
        <v>0</v>
      </c>
      <c r="AR85" s="151">
        <v>0</v>
      </c>
      <c r="AS85" s="151">
        <v>0</v>
      </c>
      <c r="AT85" s="151">
        <v>0</v>
      </c>
      <c r="AU85" s="174">
        <v>0</v>
      </c>
      <c r="AV85" s="176"/>
      <c r="AW85" s="20">
        <f t="shared" si="6"/>
        <v>1</v>
      </c>
    </row>
    <row r="86" spans="1:49" s="165" customFormat="1" ht="21.75">
      <c r="A86" s="152" t="str">
        <f t="shared" si="5"/>
        <v xml:space="preserve">  33 </v>
      </c>
      <c r="B86" s="153">
        <v>77</v>
      </c>
      <c r="C86" s="154" t="s">
        <v>201</v>
      </c>
      <c r="D86" s="155" t="s">
        <v>44</v>
      </c>
      <c r="E86" s="156" t="s">
        <v>195</v>
      </c>
      <c r="F86" s="153" t="s">
        <v>122</v>
      </c>
      <c r="G86" s="157">
        <v>7.4064527242500002</v>
      </c>
      <c r="H86" s="157">
        <v>7.4064527242500002</v>
      </c>
      <c r="I86" s="157">
        <v>0</v>
      </c>
      <c r="J86" s="158">
        <v>1</v>
      </c>
      <c r="K86" s="159">
        <v>12.03</v>
      </c>
      <c r="L86" s="159">
        <v>0</v>
      </c>
      <c r="M86" s="159">
        <v>0</v>
      </c>
      <c r="N86" s="159">
        <v>0</v>
      </c>
      <c r="O86" s="158">
        <v>15</v>
      </c>
      <c r="P86" s="160">
        <f>K86*Q86/100</f>
        <v>12.03</v>
      </c>
      <c r="Q86" s="161">
        <v>100</v>
      </c>
      <c r="R86" s="158">
        <v>2</v>
      </c>
      <c r="S86" s="158">
        <v>1</v>
      </c>
      <c r="T86" s="160">
        <v>0</v>
      </c>
      <c r="U86" s="160">
        <v>0</v>
      </c>
      <c r="V86" s="160">
        <v>0</v>
      </c>
      <c r="W86" s="160">
        <v>0</v>
      </c>
      <c r="X86" s="160">
        <v>0</v>
      </c>
      <c r="Y86" s="160">
        <v>0</v>
      </c>
      <c r="Z86" s="160">
        <v>0</v>
      </c>
      <c r="AA86" s="160">
        <v>0</v>
      </c>
      <c r="AB86" s="189">
        <f>P86</f>
        <v>12.03</v>
      </c>
      <c r="AC86" s="160">
        <v>0</v>
      </c>
      <c r="AD86" s="160">
        <v>0</v>
      </c>
      <c r="AE86" s="160">
        <v>0</v>
      </c>
      <c r="AF86" s="160">
        <v>0</v>
      </c>
      <c r="AG86" s="160">
        <v>0</v>
      </c>
      <c r="AH86" s="160">
        <v>0</v>
      </c>
      <c r="AI86" s="160">
        <v>0</v>
      </c>
      <c r="AJ86" s="160">
        <v>0</v>
      </c>
      <c r="AK86" s="160">
        <v>0</v>
      </c>
      <c r="AL86" s="160">
        <v>0</v>
      </c>
      <c r="AM86" s="160">
        <v>0</v>
      </c>
      <c r="AN86" s="160">
        <v>0</v>
      </c>
      <c r="AO86" s="160">
        <v>0</v>
      </c>
      <c r="AP86" s="160">
        <v>0</v>
      </c>
      <c r="AQ86" s="160">
        <v>0</v>
      </c>
      <c r="AR86" s="160">
        <v>0</v>
      </c>
      <c r="AS86" s="160">
        <v>0</v>
      </c>
      <c r="AT86" s="160">
        <v>0</v>
      </c>
      <c r="AU86" s="160">
        <v>0</v>
      </c>
      <c r="AV86" s="164"/>
      <c r="AW86" s="20">
        <f t="shared" si="6"/>
        <v>1</v>
      </c>
    </row>
    <row r="87" spans="1:49" s="165" customFormat="1" ht="21.75">
      <c r="A87" s="152" t="str">
        <f t="shared" si="5"/>
        <v xml:space="preserve">   </v>
      </c>
      <c r="B87" s="153">
        <v>78</v>
      </c>
      <c r="C87" s="154" t="s">
        <v>202</v>
      </c>
      <c r="D87" s="155" t="s">
        <v>44</v>
      </c>
      <c r="E87" s="156" t="s">
        <v>195</v>
      </c>
      <c r="F87" s="153" t="s">
        <v>122</v>
      </c>
      <c r="G87" s="157">
        <v>8.2535507190599997</v>
      </c>
      <c r="H87" s="157">
        <v>8.2535507190599997</v>
      </c>
      <c r="I87" s="157">
        <v>0</v>
      </c>
      <c r="J87" s="158">
        <v>1</v>
      </c>
      <c r="K87" s="159">
        <v>0</v>
      </c>
      <c r="L87" s="159">
        <v>0</v>
      </c>
      <c r="M87" s="159" t="s">
        <v>123</v>
      </c>
      <c r="N87" s="159">
        <v>8.43</v>
      </c>
      <c r="O87" s="158">
        <v>10</v>
      </c>
      <c r="P87" s="182">
        <v>0</v>
      </c>
      <c r="Q87" s="183">
        <v>0</v>
      </c>
      <c r="R87" s="184">
        <v>2</v>
      </c>
      <c r="S87" s="184">
        <v>1</v>
      </c>
      <c r="T87" s="160">
        <v>0</v>
      </c>
      <c r="U87" s="160">
        <v>0</v>
      </c>
      <c r="V87" s="160">
        <v>0</v>
      </c>
      <c r="W87" s="160">
        <v>0</v>
      </c>
      <c r="X87" s="160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0</v>
      </c>
      <c r="AD87" s="160">
        <v>0</v>
      </c>
      <c r="AE87" s="160">
        <v>0</v>
      </c>
      <c r="AF87" s="160">
        <v>0</v>
      </c>
      <c r="AG87" s="160">
        <v>0</v>
      </c>
      <c r="AH87" s="160">
        <v>0</v>
      </c>
      <c r="AI87" s="160">
        <v>0</v>
      </c>
      <c r="AJ87" s="160">
        <v>0</v>
      </c>
      <c r="AK87" s="160">
        <v>0</v>
      </c>
      <c r="AL87" s="160">
        <v>0</v>
      </c>
      <c r="AM87" s="160">
        <v>0</v>
      </c>
      <c r="AN87" s="160">
        <v>0</v>
      </c>
      <c r="AO87" s="160">
        <v>0</v>
      </c>
      <c r="AP87" s="160">
        <v>0</v>
      </c>
      <c r="AQ87" s="160">
        <v>0</v>
      </c>
      <c r="AR87" s="160">
        <v>0</v>
      </c>
      <c r="AS87" s="160">
        <v>0</v>
      </c>
      <c r="AT87" s="160">
        <v>0</v>
      </c>
      <c r="AU87" s="160">
        <v>0</v>
      </c>
      <c r="AV87" s="164" t="s">
        <v>212</v>
      </c>
      <c r="AW87" s="20">
        <f t="shared" si="6"/>
        <v>1</v>
      </c>
    </row>
    <row r="88" spans="1:49" s="165" customFormat="1" ht="21.75">
      <c r="A88" s="152" t="str">
        <f t="shared" si="5"/>
        <v xml:space="preserve">   </v>
      </c>
      <c r="B88" s="153">
        <v>79</v>
      </c>
      <c r="C88" s="154" t="s">
        <v>203</v>
      </c>
      <c r="D88" s="155" t="s">
        <v>44</v>
      </c>
      <c r="E88" s="156" t="s">
        <v>195</v>
      </c>
      <c r="F88" s="153" t="s">
        <v>122</v>
      </c>
      <c r="G88" s="157">
        <v>14.540053778500001</v>
      </c>
      <c r="H88" s="157">
        <v>14.540053778500001</v>
      </c>
      <c r="I88" s="157">
        <v>0</v>
      </c>
      <c r="J88" s="158">
        <v>1</v>
      </c>
      <c r="K88" s="159">
        <v>0</v>
      </c>
      <c r="L88" s="159">
        <v>0</v>
      </c>
      <c r="M88" s="159" t="s">
        <v>123</v>
      </c>
      <c r="N88" s="159">
        <v>8.9</v>
      </c>
      <c r="O88" s="158">
        <v>4</v>
      </c>
      <c r="P88" s="160">
        <v>0</v>
      </c>
      <c r="Q88" s="161">
        <v>0</v>
      </c>
      <c r="R88" s="158">
        <v>2</v>
      </c>
      <c r="S88" s="158">
        <v>1</v>
      </c>
      <c r="T88" s="160">
        <v>0</v>
      </c>
      <c r="U88" s="160">
        <v>0</v>
      </c>
      <c r="V88" s="160">
        <v>0</v>
      </c>
      <c r="W88" s="160">
        <v>0</v>
      </c>
      <c r="X88" s="160">
        <v>0</v>
      </c>
      <c r="Y88" s="160">
        <v>0</v>
      </c>
      <c r="Z88" s="160">
        <v>0</v>
      </c>
      <c r="AA88" s="160">
        <v>0</v>
      </c>
      <c r="AB88" s="160">
        <v>0</v>
      </c>
      <c r="AC88" s="160">
        <v>0</v>
      </c>
      <c r="AD88" s="160">
        <v>0</v>
      </c>
      <c r="AE88" s="160">
        <v>0</v>
      </c>
      <c r="AF88" s="160">
        <v>0</v>
      </c>
      <c r="AG88" s="160">
        <v>0</v>
      </c>
      <c r="AH88" s="160">
        <v>0</v>
      </c>
      <c r="AI88" s="160">
        <v>0</v>
      </c>
      <c r="AJ88" s="160">
        <v>0</v>
      </c>
      <c r="AK88" s="160">
        <v>0</v>
      </c>
      <c r="AL88" s="160">
        <v>0</v>
      </c>
      <c r="AM88" s="160">
        <v>0</v>
      </c>
      <c r="AN88" s="160">
        <v>0</v>
      </c>
      <c r="AO88" s="160">
        <v>0</v>
      </c>
      <c r="AP88" s="160">
        <v>0</v>
      </c>
      <c r="AQ88" s="160">
        <v>0</v>
      </c>
      <c r="AR88" s="160">
        <v>0</v>
      </c>
      <c r="AS88" s="160">
        <v>0</v>
      </c>
      <c r="AT88" s="160">
        <v>0</v>
      </c>
      <c r="AU88" s="160">
        <v>0</v>
      </c>
      <c r="AV88" s="164" t="s">
        <v>212</v>
      </c>
      <c r="AW88" s="20">
        <f t="shared" si="6"/>
        <v>1</v>
      </c>
    </row>
    <row r="89" spans="1:49" s="165" customFormat="1" ht="21.75">
      <c r="A89" s="152" t="str">
        <f t="shared" si="5"/>
        <v xml:space="preserve">   </v>
      </c>
      <c r="B89" s="153">
        <v>80</v>
      </c>
      <c r="C89" s="154" t="s">
        <v>204</v>
      </c>
      <c r="D89" s="155" t="s">
        <v>44</v>
      </c>
      <c r="E89" s="156" t="s">
        <v>195</v>
      </c>
      <c r="F89" s="153" t="s">
        <v>122</v>
      </c>
      <c r="G89" s="157">
        <v>17.5786111217</v>
      </c>
      <c r="H89" s="157">
        <v>17.5786111217</v>
      </c>
      <c r="I89" s="157">
        <v>0</v>
      </c>
      <c r="J89" s="158">
        <v>1</v>
      </c>
      <c r="K89" s="159">
        <v>0</v>
      </c>
      <c r="L89" s="159">
        <v>0</v>
      </c>
      <c r="M89" s="159" t="s">
        <v>123</v>
      </c>
      <c r="N89" s="159">
        <v>36.26</v>
      </c>
      <c r="O89" s="158">
        <v>10</v>
      </c>
      <c r="P89" s="182">
        <v>0</v>
      </c>
      <c r="Q89" s="183">
        <v>0</v>
      </c>
      <c r="R89" s="184">
        <v>2</v>
      </c>
      <c r="S89" s="184">
        <v>1</v>
      </c>
      <c r="T89" s="160">
        <v>0</v>
      </c>
      <c r="U89" s="160">
        <v>0</v>
      </c>
      <c r="V89" s="160">
        <v>0</v>
      </c>
      <c r="W89" s="160">
        <v>0</v>
      </c>
      <c r="X89" s="160">
        <v>0</v>
      </c>
      <c r="Y89" s="160">
        <v>0</v>
      </c>
      <c r="Z89" s="160">
        <v>0</v>
      </c>
      <c r="AA89" s="160">
        <v>0</v>
      </c>
      <c r="AB89" s="160">
        <v>0</v>
      </c>
      <c r="AC89" s="160">
        <v>0</v>
      </c>
      <c r="AD89" s="160">
        <v>0</v>
      </c>
      <c r="AE89" s="160">
        <v>0</v>
      </c>
      <c r="AF89" s="160">
        <v>0</v>
      </c>
      <c r="AG89" s="160">
        <v>0</v>
      </c>
      <c r="AH89" s="160">
        <v>0</v>
      </c>
      <c r="AI89" s="160">
        <v>0</v>
      </c>
      <c r="AJ89" s="160">
        <v>0</v>
      </c>
      <c r="AK89" s="160">
        <v>0</v>
      </c>
      <c r="AL89" s="160">
        <v>0</v>
      </c>
      <c r="AM89" s="160">
        <v>0</v>
      </c>
      <c r="AN89" s="160">
        <v>0</v>
      </c>
      <c r="AO89" s="160">
        <v>0</v>
      </c>
      <c r="AP89" s="160">
        <v>0</v>
      </c>
      <c r="AQ89" s="160">
        <v>0</v>
      </c>
      <c r="AR89" s="160">
        <v>0</v>
      </c>
      <c r="AS89" s="160">
        <v>0</v>
      </c>
      <c r="AT89" s="160">
        <v>0</v>
      </c>
      <c r="AU89" s="160">
        <v>0</v>
      </c>
      <c r="AV89" s="164" t="s">
        <v>212</v>
      </c>
      <c r="AW89" s="20">
        <f t="shared" si="6"/>
        <v>1</v>
      </c>
    </row>
    <row r="90" spans="1:49" s="165" customFormat="1" ht="21.75">
      <c r="A90" s="152" t="str">
        <f t="shared" si="5"/>
        <v xml:space="preserve">   </v>
      </c>
      <c r="B90" s="153">
        <v>81</v>
      </c>
      <c r="C90" s="154" t="s">
        <v>205</v>
      </c>
      <c r="D90" s="155" t="s">
        <v>44</v>
      </c>
      <c r="E90" s="156" t="s">
        <v>195</v>
      </c>
      <c r="F90" s="153" t="s">
        <v>122</v>
      </c>
      <c r="G90" s="157">
        <v>87.633465896900006</v>
      </c>
      <c r="H90" s="157">
        <v>87.633465896900006</v>
      </c>
      <c r="I90" s="157">
        <v>0</v>
      </c>
      <c r="J90" s="158">
        <v>1</v>
      </c>
      <c r="K90" s="159">
        <v>0</v>
      </c>
      <c r="L90" s="159">
        <v>0</v>
      </c>
      <c r="M90" s="159" t="s">
        <v>123</v>
      </c>
      <c r="N90" s="159">
        <v>50.32</v>
      </c>
      <c r="O90" s="158">
        <v>9</v>
      </c>
      <c r="P90" s="160">
        <v>0</v>
      </c>
      <c r="Q90" s="161">
        <v>0</v>
      </c>
      <c r="R90" s="158">
        <v>2</v>
      </c>
      <c r="S90" s="158">
        <v>1</v>
      </c>
      <c r="T90" s="160">
        <v>0</v>
      </c>
      <c r="U90" s="160">
        <v>0</v>
      </c>
      <c r="V90" s="160">
        <v>0</v>
      </c>
      <c r="W90" s="160">
        <v>0</v>
      </c>
      <c r="X90" s="160">
        <v>0</v>
      </c>
      <c r="Y90" s="160">
        <v>0</v>
      </c>
      <c r="Z90" s="160">
        <v>0</v>
      </c>
      <c r="AA90" s="160">
        <v>0</v>
      </c>
      <c r="AB90" s="160">
        <v>0</v>
      </c>
      <c r="AC90" s="160">
        <v>0</v>
      </c>
      <c r="AD90" s="160">
        <v>0</v>
      </c>
      <c r="AE90" s="160">
        <v>0</v>
      </c>
      <c r="AF90" s="160">
        <v>0</v>
      </c>
      <c r="AG90" s="160">
        <v>0</v>
      </c>
      <c r="AH90" s="160">
        <v>0</v>
      </c>
      <c r="AI90" s="160">
        <v>0</v>
      </c>
      <c r="AJ90" s="160">
        <v>0</v>
      </c>
      <c r="AK90" s="160">
        <v>0</v>
      </c>
      <c r="AL90" s="160">
        <v>0</v>
      </c>
      <c r="AM90" s="160">
        <v>0</v>
      </c>
      <c r="AN90" s="160">
        <v>0</v>
      </c>
      <c r="AO90" s="160">
        <v>0</v>
      </c>
      <c r="AP90" s="160">
        <v>0</v>
      </c>
      <c r="AQ90" s="160">
        <v>0</v>
      </c>
      <c r="AR90" s="160">
        <v>0</v>
      </c>
      <c r="AS90" s="160">
        <v>0</v>
      </c>
      <c r="AT90" s="160">
        <v>0</v>
      </c>
      <c r="AU90" s="160">
        <v>0</v>
      </c>
      <c r="AV90" s="164" t="s">
        <v>212</v>
      </c>
      <c r="AW90" s="20">
        <f t="shared" si="6"/>
        <v>1</v>
      </c>
    </row>
    <row r="91" spans="1:49" s="165" customFormat="1" ht="21.75">
      <c r="A91" s="152" t="str">
        <f t="shared" si="5"/>
        <v xml:space="preserve">   </v>
      </c>
      <c r="B91" s="153">
        <v>82</v>
      </c>
      <c r="C91" s="154" t="s">
        <v>206</v>
      </c>
      <c r="D91" s="155" t="s">
        <v>44</v>
      </c>
      <c r="E91" s="156" t="s">
        <v>195</v>
      </c>
      <c r="F91" s="153" t="s">
        <v>122</v>
      </c>
      <c r="G91" s="157">
        <v>7.8500867621200001</v>
      </c>
      <c r="H91" s="157">
        <v>7.8500867621200001</v>
      </c>
      <c r="I91" s="157">
        <v>0</v>
      </c>
      <c r="J91" s="158">
        <v>1</v>
      </c>
      <c r="K91" s="159">
        <v>2.35</v>
      </c>
      <c r="L91" s="159">
        <v>0</v>
      </c>
      <c r="M91" s="159">
        <v>0</v>
      </c>
      <c r="N91" s="159">
        <v>0</v>
      </c>
      <c r="O91" s="158">
        <v>4</v>
      </c>
      <c r="P91" s="160">
        <f>K91*Q91/100</f>
        <v>2.35</v>
      </c>
      <c r="Q91" s="183">
        <v>100</v>
      </c>
      <c r="R91" s="184">
        <v>2</v>
      </c>
      <c r="S91" s="184">
        <v>1</v>
      </c>
      <c r="T91" s="160">
        <v>0</v>
      </c>
      <c r="U91" s="160">
        <v>0</v>
      </c>
      <c r="V91" s="160">
        <v>0</v>
      </c>
      <c r="W91" s="160">
        <v>0</v>
      </c>
      <c r="X91" s="160">
        <v>0</v>
      </c>
      <c r="Y91" s="160">
        <v>0</v>
      </c>
      <c r="Z91" s="160">
        <v>0</v>
      </c>
      <c r="AA91" s="160">
        <v>0</v>
      </c>
      <c r="AB91" s="160">
        <v>0</v>
      </c>
      <c r="AC91" s="160">
        <v>0</v>
      </c>
      <c r="AD91" s="189">
        <v>2.35</v>
      </c>
      <c r="AE91" s="160">
        <v>0</v>
      </c>
      <c r="AF91" s="160">
        <v>0</v>
      </c>
      <c r="AG91" s="160">
        <v>0</v>
      </c>
      <c r="AH91" s="160">
        <v>0</v>
      </c>
      <c r="AI91" s="160">
        <v>0</v>
      </c>
      <c r="AJ91" s="182">
        <v>0</v>
      </c>
      <c r="AK91" s="160">
        <v>0</v>
      </c>
      <c r="AL91" s="160">
        <v>0</v>
      </c>
      <c r="AM91" s="160">
        <v>0</v>
      </c>
      <c r="AN91" s="160">
        <v>0</v>
      </c>
      <c r="AO91" s="160">
        <v>0</v>
      </c>
      <c r="AP91" s="160">
        <v>0</v>
      </c>
      <c r="AQ91" s="160">
        <v>0</v>
      </c>
      <c r="AR91" s="160">
        <v>0</v>
      </c>
      <c r="AS91" s="160">
        <v>0</v>
      </c>
      <c r="AT91" s="160">
        <v>0</v>
      </c>
      <c r="AU91" s="160">
        <v>0</v>
      </c>
      <c r="AV91" s="164"/>
      <c r="AW91" s="20">
        <f t="shared" si="6"/>
        <v>1</v>
      </c>
    </row>
    <row r="92" spans="1:49" s="165" customFormat="1" ht="21.75">
      <c r="A92" s="152" t="str">
        <f t="shared" si="5"/>
        <v xml:space="preserve">   </v>
      </c>
      <c r="B92" s="153">
        <v>83</v>
      </c>
      <c r="C92" s="154" t="s">
        <v>207</v>
      </c>
      <c r="D92" s="155" t="s">
        <v>44</v>
      </c>
      <c r="E92" s="156" t="s">
        <v>195</v>
      </c>
      <c r="F92" s="153" t="s">
        <v>122</v>
      </c>
      <c r="G92" s="157">
        <v>52.347203606999997</v>
      </c>
      <c r="H92" s="157">
        <v>52.347203606999997</v>
      </c>
      <c r="I92" s="157">
        <v>0</v>
      </c>
      <c r="J92" s="158">
        <v>1</v>
      </c>
      <c r="K92" s="159">
        <v>0</v>
      </c>
      <c r="L92" s="159">
        <v>0</v>
      </c>
      <c r="M92" s="159" t="s">
        <v>123</v>
      </c>
      <c r="N92" s="159">
        <v>47.91</v>
      </c>
      <c r="O92" s="158">
        <v>25</v>
      </c>
      <c r="P92" s="160">
        <v>0</v>
      </c>
      <c r="Q92" s="161">
        <v>0</v>
      </c>
      <c r="R92" s="158">
        <v>2</v>
      </c>
      <c r="S92" s="158">
        <v>1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60">
        <v>0</v>
      </c>
      <c r="AF92" s="160">
        <v>0</v>
      </c>
      <c r="AG92" s="160">
        <v>0</v>
      </c>
      <c r="AH92" s="160">
        <v>0</v>
      </c>
      <c r="AI92" s="160">
        <v>0</v>
      </c>
      <c r="AJ92" s="160">
        <v>0</v>
      </c>
      <c r="AK92" s="160">
        <v>0</v>
      </c>
      <c r="AL92" s="160">
        <v>0</v>
      </c>
      <c r="AM92" s="160">
        <v>0</v>
      </c>
      <c r="AN92" s="160">
        <v>0</v>
      </c>
      <c r="AO92" s="160">
        <v>0</v>
      </c>
      <c r="AP92" s="160">
        <v>0</v>
      </c>
      <c r="AQ92" s="160">
        <v>0</v>
      </c>
      <c r="AR92" s="160">
        <v>0</v>
      </c>
      <c r="AS92" s="160">
        <v>0</v>
      </c>
      <c r="AT92" s="160">
        <v>0</v>
      </c>
      <c r="AU92" s="160">
        <v>0</v>
      </c>
      <c r="AV92" s="164" t="s">
        <v>212</v>
      </c>
      <c r="AW92" s="20">
        <f t="shared" si="6"/>
        <v>1</v>
      </c>
    </row>
    <row r="93" spans="1:49" s="165" customFormat="1" ht="21.75">
      <c r="A93" s="152" t="str">
        <f t="shared" si="5"/>
        <v xml:space="preserve">   </v>
      </c>
      <c r="B93" s="153">
        <v>84</v>
      </c>
      <c r="C93" s="154" t="s">
        <v>208</v>
      </c>
      <c r="D93" s="155" t="s">
        <v>44</v>
      </c>
      <c r="E93" s="156" t="s">
        <v>195</v>
      </c>
      <c r="F93" s="153" t="s">
        <v>122</v>
      </c>
      <c r="G93" s="157">
        <v>10.1244782862</v>
      </c>
      <c r="H93" s="157">
        <v>10.1244782862</v>
      </c>
      <c r="I93" s="157">
        <v>0</v>
      </c>
      <c r="J93" s="158">
        <v>1</v>
      </c>
      <c r="K93" s="159">
        <v>0</v>
      </c>
      <c r="L93" s="159">
        <v>0</v>
      </c>
      <c r="M93" s="159" t="s">
        <v>123</v>
      </c>
      <c r="N93" s="159">
        <v>18.850000000000001</v>
      </c>
      <c r="O93" s="158">
        <v>25</v>
      </c>
      <c r="P93" s="182">
        <v>0</v>
      </c>
      <c r="Q93" s="183">
        <v>0</v>
      </c>
      <c r="R93" s="184">
        <v>2</v>
      </c>
      <c r="S93" s="184">
        <v>1</v>
      </c>
      <c r="T93" s="160">
        <v>0</v>
      </c>
      <c r="U93" s="160">
        <v>0</v>
      </c>
      <c r="V93" s="160">
        <v>0</v>
      </c>
      <c r="W93" s="160">
        <v>0</v>
      </c>
      <c r="X93" s="160">
        <v>0</v>
      </c>
      <c r="Y93" s="160">
        <v>0</v>
      </c>
      <c r="Z93" s="160">
        <v>0</v>
      </c>
      <c r="AA93" s="160">
        <v>0</v>
      </c>
      <c r="AB93" s="160">
        <v>0</v>
      </c>
      <c r="AC93" s="160">
        <v>0</v>
      </c>
      <c r="AD93" s="160">
        <v>0</v>
      </c>
      <c r="AE93" s="160">
        <v>0</v>
      </c>
      <c r="AF93" s="160">
        <v>0</v>
      </c>
      <c r="AG93" s="160">
        <v>0</v>
      </c>
      <c r="AH93" s="160">
        <v>0</v>
      </c>
      <c r="AI93" s="160">
        <v>0</v>
      </c>
      <c r="AJ93" s="160">
        <v>0</v>
      </c>
      <c r="AK93" s="160">
        <v>0</v>
      </c>
      <c r="AL93" s="160">
        <v>0</v>
      </c>
      <c r="AM93" s="160">
        <v>0</v>
      </c>
      <c r="AN93" s="160">
        <v>0</v>
      </c>
      <c r="AO93" s="160">
        <v>0</v>
      </c>
      <c r="AP93" s="160">
        <v>0</v>
      </c>
      <c r="AQ93" s="160">
        <v>0</v>
      </c>
      <c r="AR93" s="160">
        <v>0</v>
      </c>
      <c r="AS93" s="160">
        <v>0</v>
      </c>
      <c r="AT93" s="160">
        <v>0</v>
      </c>
      <c r="AU93" s="160">
        <v>0</v>
      </c>
      <c r="AV93" s="164" t="s">
        <v>212</v>
      </c>
      <c r="AW93" s="20">
        <f t="shared" si="6"/>
        <v>1</v>
      </c>
    </row>
    <row r="94" spans="1:49" s="165" customFormat="1" ht="21.75">
      <c r="A94" s="152" t="str">
        <f t="shared" si="5"/>
        <v xml:space="preserve">   </v>
      </c>
      <c r="B94" s="153">
        <v>85</v>
      </c>
      <c r="C94" s="154" t="s">
        <v>209</v>
      </c>
      <c r="D94" s="155" t="s">
        <v>44</v>
      </c>
      <c r="E94" s="156" t="s">
        <v>195</v>
      </c>
      <c r="F94" s="153" t="s">
        <v>122</v>
      </c>
      <c r="G94" s="157">
        <v>16.108936305</v>
      </c>
      <c r="H94" s="157">
        <v>16.108936305</v>
      </c>
      <c r="I94" s="157">
        <v>0</v>
      </c>
      <c r="J94" s="158">
        <v>1</v>
      </c>
      <c r="K94" s="159">
        <v>0</v>
      </c>
      <c r="L94" s="159">
        <v>0</v>
      </c>
      <c r="M94" s="159" t="s">
        <v>123</v>
      </c>
      <c r="N94" s="159">
        <v>68.17</v>
      </c>
      <c r="O94" s="158">
        <v>9</v>
      </c>
      <c r="P94" s="160">
        <v>0</v>
      </c>
      <c r="Q94" s="161">
        <v>0</v>
      </c>
      <c r="R94" s="158">
        <v>2</v>
      </c>
      <c r="S94" s="158">
        <v>1</v>
      </c>
      <c r="T94" s="160">
        <v>0</v>
      </c>
      <c r="U94" s="160">
        <v>0</v>
      </c>
      <c r="V94" s="160">
        <v>0</v>
      </c>
      <c r="W94" s="160">
        <v>0</v>
      </c>
      <c r="X94" s="160">
        <v>0</v>
      </c>
      <c r="Y94" s="160">
        <v>0</v>
      </c>
      <c r="Z94" s="160">
        <v>0</v>
      </c>
      <c r="AA94" s="160">
        <v>0</v>
      </c>
      <c r="AB94" s="160">
        <v>0</v>
      </c>
      <c r="AC94" s="160">
        <v>0</v>
      </c>
      <c r="AD94" s="160">
        <v>0</v>
      </c>
      <c r="AE94" s="160">
        <v>0</v>
      </c>
      <c r="AF94" s="160">
        <v>0</v>
      </c>
      <c r="AG94" s="160">
        <v>0</v>
      </c>
      <c r="AH94" s="160">
        <v>0</v>
      </c>
      <c r="AI94" s="160">
        <v>0</v>
      </c>
      <c r="AJ94" s="160">
        <v>0</v>
      </c>
      <c r="AK94" s="160">
        <v>0</v>
      </c>
      <c r="AL94" s="160">
        <v>0</v>
      </c>
      <c r="AM94" s="160">
        <v>0</v>
      </c>
      <c r="AN94" s="160">
        <v>0</v>
      </c>
      <c r="AO94" s="160">
        <v>0</v>
      </c>
      <c r="AP94" s="160">
        <v>0</v>
      </c>
      <c r="AQ94" s="160">
        <v>0</v>
      </c>
      <c r="AR94" s="160">
        <v>0</v>
      </c>
      <c r="AS94" s="160">
        <v>0</v>
      </c>
      <c r="AT94" s="160">
        <v>0</v>
      </c>
      <c r="AU94" s="160">
        <v>0</v>
      </c>
      <c r="AV94" s="164" t="s">
        <v>212</v>
      </c>
      <c r="AW94" s="20">
        <f t="shared" si="6"/>
        <v>1</v>
      </c>
    </row>
  </sheetData>
  <sheetProtection selectLockedCells="1"/>
  <mergeCells count="42"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P6:P8"/>
    <mergeCell ref="Q6:Q8"/>
    <mergeCell ref="R6:R8"/>
    <mergeCell ref="S6:S8"/>
    <mergeCell ref="T6:AU6"/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</mergeCells>
  <dataValidations count="7">
    <dataValidation type="whole" allowBlank="1" showInputMessage="1" showErrorMessage="1" error="กรอกเฉพาะ 0 1 2 3" sqref="S10:S1048576 S5:S8">
      <formula1>0</formula1>
      <formula2>3</formula2>
    </dataValidation>
    <dataValidation type="whole" allowBlank="1" showInputMessage="1" showErrorMessage="1" error="กรอกเฉพาะ 0 1 2" sqref="S1:S4 R5:R8 R10:R1048576">
      <formula1>0</formula1>
      <formula2>2</formula2>
    </dataValidation>
    <dataValidation type="whole" allowBlank="1" showInputMessage="1" showErrorMessage="1" error="กรอกเฉพาะ 0 1 2 3 9" sqref="J5:J8">
      <formula1>0</formula1>
      <formula2>9</formula2>
    </dataValidation>
    <dataValidation type="whole" allowBlank="1" showInputMessage="1" showErrorMessage="1" error="กรอกเฉพาะจำนวนเต็ม" sqref="O5:O8">
      <formula1>0</formula1>
      <formula2>100</formula2>
    </dataValidation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A94"/>
  <sheetViews>
    <sheetView zoomScale="80" zoomScaleNormal="80" zoomScalePageLayoutView="40" workbookViewId="0">
      <selection activeCell="Y41" sqref="Y41"/>
    </sheetView>
  </sheetViews>
  <sheetFormatPr defaultColWidth="8.875" defaultRowHeight="17.25"/>
  <cols>
    <col min="1" max="1" width="10.125" style="11" bestFit="1" customWidth="1"/>
    <col min="2" max="2" width="7.875" style="13" bestFit="1" customWidth="1"/>
    <col min="3" max="3" width="11.375" style="13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10" style="8" customWidth="1"/>
    <col min="13" max="13" width="7.875" style="8" customWidth="1"/>
    <col min="14" max="14" width="7.375" style="8" customWidth="1"/>
    <col min="15" max="15" width="7.125" style="13" customWidth="1"/>
    <col min="16" max="16" width="9.375" style="11" customWidth="1"/>
    <col min="17" max="17" width="6.75" style="11" customWidth="1"/>
    <col min="18" max="18" width="9.875" style="11" customWidth="1"/>
    <col min="19" max="19" width="11.625" style="11" customWidth="1"/>
    <col min="20" max="47" width="6.25" style="11" customWidth="1"/>
    <col min="48" max="49" width="5.875" style="11" bestFit="1" customWidth="1"/>
    <col min="50" max="50" width="7" style="11" bestFit="1" customWidth="1"/>
    <col min="51" max="51" width="4.25" style="11" bestFit="1" customWidth="1"/>
    <col min="52" max="52" width="12.125" style="11" customWidth="1"/>
    <col min="53" max="16384" width="8.875" style="11"/>
  </cols>
  <sheetData>
    <row r="1" spans="1:53" s="1" customFormat="1" ht="33">
      <c r="B1" s="234" t="s">
        <v>29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1"/>
      <c r="AW1" s="21"/>
      <c r="AX1" s="21"/>
      <c r="AY1" s="21"/>
    </row>
    <row r="2" spans="1:53" customFormat="1" ht="27.75">
      <c r="B2" s="238" t="s">
        <v>1</v>
      </c>
      <c r="C2" s="238"/>
      <c r="D2" s="238"/>
      <c r="E2" s="238"/>
      <c r="F2" s="239" t="s">
        <v>119</v>
      </c>
      <c r="G2" s="239"/>
      <c r="H2" s="239"/>
      <c r="I2" s="239"/>
      <c r="J2" s="239"/>
      <c r="K2" s="58"/>
      <c r="L2" s="59"/>
      <c r="M2" s="59"/>
      <c r="N2" s="60"/>
      <c r="O2" s="60"/>
      <c r="P2" s="61"/>
      <c r="Q2" s="60"/>
      <c r="R2" s="60"/>
      <c r="S2" s="62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61" t="s">
        <v>2</v>
      </c>
      <c r="AM2" s="261"/>
      <c r="AN2" s="261"/>
      <c r="AO2" s="261"/>
      <c r="AP2" s="261"/>
      <c r="AQ2" s="261"/>
      <c r="AR2" s="262">
        <v>1075</v>
      </c>
      <c r="AS2" s="262"/>
      <c r="AT2" s="262"/>
      <c r="AU2" s="3"/>
      <c r="AV2" s="3"/>
    </row>
    <row r="3" spans="1:53" customFormat="1" ht="27.75">
      <c r="B3" s="238"/>
      <c r="C3" s="238"/>
      <c r="D3" s="238"/>
      <c r="E3" s="238"/>
      <c r="F3" s="239"/>
      <c r="G3" s="239"/>
      <c r="H3" s="239"/>
      <c r="I3" s="239"/>
      <c r="J3" s="239"/>
      <c r="K3" s="58"/>
      <c r="L3" s="59"/>
      <c r="M3" s="59"/>
      <c r="N3" s="63"/>
      <c r="O3" s="63"/>
      <c r="P3" s="64"/>
      <c r="Q3" s="65"/>
      <c r="R3" s="65"/>
      <c r="S3" s="66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61" t="s">
        <v>117</v>
      </c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3">
        <v>2300.114305818784</v>
      </c>
      <c r="AS3" s="263"/>
      <c r="AT3" s="263"/>
      <c r="AU3" s="235" t="s">
        <v>4</v>
      </c>
      <c r="AV3" s="235"/>
    </row>
    <row r="4" spans="1:53" customFormat="1" ht="27.75">
      <c r="B4" s="238"/>
      <c r="C4" s="238"/>
      <c r="D4" s="238"/>
      <c r="E4" s="238"/>
      <c r="F4" s="239"/>
      <c r="G4" s="239"/>
      <c r="H4" s="239"/>
      <c r="I4" s="239"/>
      <c r="J4" s="239"/>
      <c r="K4" s="58"/>
      <c r="L4" s="59"/>
      <c r="M4" s="59"/>
      <c r="N4" s="67"/>
      <c r="O4" s="67"/>
      <c r="P4" s="64"/>
      <c r="Q4" s="65"/>
      <c r="R4" s="65"/>
      <c r="S4" s="68"/>
      <c r="T4" s="69"/>
      <c r="U4" s="69"/>
      <c r="V4" s="5"/>
      <c r="W4" s="5"/>
      <c r="X4" s="5"/>
      <c r="Y4" s="5"/>
      <c r="Z4" s="5"/>
      <c r="AE4" s="261" t="s">
        <v>118</v>
      </c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0">
        <v>763.77255175321079</v>
      </c>
      <c r="AS4" s="260"/>
      <c r="AT4" s="260"/>
      <c r="AU4" s="235" t="s">
        <v>4</v>
      </c>
      <c r="AV4" s="235"/>
    </row>
    <row r="5" spans="1:53" s="97" customFormat="1" ht="18.75" customHeight="1">
      <c r="A5" s="86"/>
      <c r="B5" s="87"/>
      <c r="D5" s="88"/>
      <c r="E5" s="89"/>
      <c r="F5" s="89"/>
      <c r="G5" s="90"/>
      <c r="H5" s="91"/>
      <c r="I5" s="91"/>
      <c r="J5" s="92"/>
      <c r="K5" s="90"/>
      <c r="L5" s="90"/>
      <c r="M5" s="93"/>
      <c r="N5" s="90"/>
      <c r="O5" s="92"/>
      <c r="P5" s="90"/>
      <c r="Q5" s="94"/>
      <c r="R5" s="92"/>
      <c r="S5" s="92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96"/>
      <c r="AF5" s="96"/>
      <c r="AG5" s="95"/>
      <c r="AH5" s="95"/>
      <c r="AI5" s="95"/>
      <c r="AJ5" s="95"/>
      <c r="AK5" s="95"/>
      <c r="AL5" s="96"/>
      <c r="AM5" s="96"/>
      <c r="AN5" s="96"/>
      <c r="AO5" s="96"/>
      <c r="AP5" s="96"/>
      <c r="AQ5" s="259" t="s">
        <v>6</v>
      </c>
      <c r="AR5" s="259"/>
      <c r="AS5" s="259"/>
      <c r="AT5" s="259"/>
      <c r="AU5" s="259"/>
      <c r="AV5" s="95"/>
      <c r="AW5" s="95"/>
      <c r="AX5" s="95"/>
      <c r="AY5" s="95"/>
      <c r="AZ5" s="95"/>
    </row>
    <row r="6" spans="1:53" ht="21" customHeight="1">
      <c r="A6" s="244" t="s">
        <v>45</v>
      </c>
      <c r="B6" s="198" t="s">
        <v>7</v>
      </c>
      <c r="C6" s="198" t="s">
        <v>8</v>
      </c>
      <c r="D6" s="198" t="s">
        <v>9</v>
      </c>
      <c r="E6" s="198" t="s">
        <v>10</v>
      </c>
      <c r="F6" s="198" t="s">
        <v>11</v>
      </c>
      <c r="G6" s="256" t="s">
        <v>47</v>
      </c>
      <c r="H6" s="257"/>
      <c r="I6" s="258"/>
      <c r="J6" s="200" t="s">
        <v>12</v>
      </c>
      <c r="K6" s="243" t="s">
        <v>37</v>
      </c>
      <c r="L6" s="243"/>
      <c r="M6" s="243"/>
      <c r="N6" s="243"/>
      <c r="O6" s="200" t="s">
        <v>13</v>
      </c>
      <c r="P6" s="210" t="s">
        <v>5</v>
      </c>
      <c r="Q6" s="200" t="s">
        <v>31</v>
      </c>
      <c r="R6" s="213" t="s">
        <v>38</v>
      </c>
      <c r="S6" s="216" t="s">
        <v>39</v>
      </c>
      <c r="T6" s="218" t="s">
        <v>14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20"/>
      <c r="AV6" s="245" t="s">
        <v>32</v>
      </c>
      <c r="AW6" s="246"/>
      <c r="AX6" s="246"/>
      <c r="AY6" s="247"/>
      <c r="AZ6" s="208" t="s">
        <v>48</v>
      </c>
    </row>
    <row r="7" spans="1:53" ht="18.75" customHeight="1">
      <c r="A7" s="225"/>
      <c r="B7" s="195"/>
      <c r="C7" s="195"/>
      <c r="D7" s="195"/>
      <c r="E7" s="195"/>
      <c r="F7" s="195"/>
      <c r="G7" s="231" t="s">
        <v>3</v>
      </c>
      <c r="H7" s="227" t="s">
        <v>46</v>
      </c>
      <c r="I7" s="227"/>
      <c r="J7" s="200"/>
      <c r="K7" s="233" t="s">
        <v>40</v>
      </c>
      <c r="L7" s="221" t="s">
        <v>41</v>
      </c>
      <c r="M7" s="223" t="s">
        <v>42</v>
      </c>
      <c r="N7" s="224" t="s">
        <v>43</v>
      </c>
      <c r="O7" s="200"/>
      <c r="P7" s="210"/>
      <c r="Q7" s="200"/>
      <c r="R7" s="213"/>
      <c r="S7" s="216"/>
      <c r="T7" s="242" t="s">
        <v>15</v>
      </c>
      <c r="U7" s="242"/>
      <c r="V7" s="242"/>
      <c r="W7" s="242"/>
      <c r="X7" s="251" t="s">
        <v>16</v>
      </c>
      <c r="Y7" s="251"/>
      <c r="Z7" s="251"/>
      <c r="AA7" s="251"/>
      <c r="AB7" s="252" t="s">
        <v>17</v>
      </c>
      <c r="AC7" s="252"/>
      <c r="AD7" s="252"/>
      <c r="AE7" s="252"/>
      <c r="AF7" s="253" t="s">
        <v>18</v>
      </c>
      <c r="AG7" s="253"/>
      <c r="AH7" s="253"/>
      <c r="AI7" s="253"/>
      <c r="AJ7" s="254" t="s">
        <v>19</v>
      </c>
      <c r="AK7" s="254"/>
      <c r="AL7" s="254"/>
      <c r="AM7" s="254"/>
      <c r="AN7" s="255" t="s">
        <v>20</v>
      </c>
      <c r="AO7" s="255"/>
      <c r="AP7" s="255"/>
      <c r="AQ7" s="255"/>
      <c r="AR7" s="204" t="s">
        <v>21</v>
      </c>
      <c r="AS7" s="204"/>
      <c r="AT7" s="204"/>
      <c r="AU7" s="204"/>
      <c r="AV7" s="248"/>
      <c r="AW7" s="249"/>
      <c r="AX7" s="249"/>
      <c r="AY7" s="250"/>
      <c r="AZ7" s="208"/>
    </row>
    <row r="8" spans="1:53" ht="21.75" customHeight="1">
      <c r="A8" s="225"/>
      <c r="B8" s="195"/>
      <c r="C8" s="195"/>
      <c r="D8" s="195"/>
      <c r="E8" s="195"/>
      <c r="F8" s="195"/>
      <c r="G8" s="231"/>
      <c r="H8" s="14" t="s">
        <v>22</v>
      </c>
      <c r="I8" s="15" t="s">
        <v>23</v>
      </c>
      <c r="J8" s="201"/>
      <c r="K8" s="233"/>
      <c r="L8" s="222"/>
      <c r="M8" s="223"/>
      <c r="N8" s="224"/>
      <c r="O8" s="201"/>
      <c r="P8" s="211"/>
      <c r="Q8" s="201"/>
      <c r="R8" s="214"/>
      <c r="S8" s="217"/>
      <c r="T8" s="25" t="s">
        <v>24</v>
      </c>
      <c r="U8" s="25" t="s">
        <v>25</v>
      </c>
      <c r="V8" s="25" t="s">
        <v>26</v>
      </c>
      <c r="W8" s="25" t="s">
        <v>27</v>
      </c>
      <c r="X8" s="26" t="s">
        <v>24</v>
      </c>
      <c r="Y8" s="26" t="s">
        <v>25</v>
      </c>
      <c r="Z8" s="26" t="s">
        <v>26</v>
      </c>
      <c r="AA8" s="26" t="s">
        <v>27</v>
      </c>
      <c r="AB8" s="27" t="s">
        <v>24</v>
      </c>
      <c r="AC8" s="27" t="s">
        <v>25</v>
      </c>
      <c r="AD8" s="27" t="s">
        <v>26</v>
      </c>
      <c r="AE8" s="27" t="s">
        <v>27</v>
      </c>
      <c r="AF8" s="28" t="s">
        <v>24</v>
      </c>
      <c r="AG8" s="28" t="s">
        <v>25</v>
      </c>
      <c r="AH8" s="28" t="s">
        <v>26</v>
      </c>
      <c r="AI8" s="28" t="s">
        <v>27</v>
      </c>
      <c r="AJ8" s="22" t="s">
        <v>24</v>
      </c>
      <c r="AK8" s="22" t="s">
        <v>25</v>
      </c>
      <c r="AL8" s="22" t="s">
        <v>26</v>
      </c>
      <c r="AM8" s="22" t="s">
        <v>27</v>
      </c>
      <c r="AN8" s="23" t="s">
        <v>24</v>
      </c>
      <c r="AO8" s="23" t="s">
        <v>25</v>
      </c>
      <c r="AP8" s="23" t="s">
        <v>26</v>
      </c>
      <c r="AQ8" s="23" t="s">
        <v>27</v>
      </c>
      <c r="AR8" s="24" t="s">
        <v>24</v>
      </c>
      <c r="AS8" s="24" t="s">
        <v>25</v>
      </c>
      <c r="AT8" s="24" t="s">
        <v>26</v>
      </c>
      <c r="AU8" s="24" t="s">
        <v>27</v>
      </c>
      <c r="AV8" s="12" t="s">
        <v>33</v>
      </c>
      <c r="AW8" s="31" t="s">
        <v>34</v>
      </c>
      <c r="AX8" s="29" t="s">
        <v>35</v>
      </c>
      <c r="AY8" s="30" t="s">
        <v>36</v>
      </c>
      <c r="AZ8" s="208"/>
    </row>
    <row r="9" spans="1:53">
      <c r="A9" s="226" t="s">
        <v>28</v>
      </c>
      <c r="B9" s="226"/>
      <c r="C9" s="226"/>
      <c r="D9" s="226"/>
      <c r="E9" s="226"/>
      <c r="F9" s="226"/>
      <c r="G9" s="17">
        <f>I9+H9</f>
        <v>2300.1143058187836</v>
      </c>
      <c r="H9" s="18">
        <f>SUM(H10:H1000)</f>
        <v>763.77255175321079</v>
      </c>
      <c r="I9" s="18">
        <f>SUM(I10:I1000)</f>
        <v>1536.3417540655726</v>
      </c>
      <c r="J9" s="18"/>
      <c r="K9" s="18">
        <f t="shared" ref="K9:AU9" si="0">SUM(K10:K1000)</f>
        <v>233.43</v>
      </c>
      <c r="L9" s="18">
        <f t="shared" si="0"/>
        <v>1016.6700000000002</v>
      </c>
      <c r="M9" s="18">
        <f t="shared" si="0"/>
        <v>0</v>
      </c>
      <c r="N9" s="18">
        <f t="shared" si="0"/>
        <v>387.62000000000006</v>
      </c>
      <c r="O9" s="18"/>
      <c r="P9" s="18">
        <f t="shared" si="0"/>
        <v>78.989999999999995</v>
      </c>
      <c r="Q9" s="18"/>
      <c r="R9" s="18"/>
      <c r="S9" s="18"/>
      <c r="T9" s="18">
        <f t="shared" si="0"/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30.55</v>
      </c>
      <c r="Y9" s="18">
        <f t="shared" si="0"/>
        <v>27.810000000000002</v>
      </c>
      <c r="Z9" s="18">
        <f t="shared" si="0"/>
        <v>0</v>
      </c>
      <c r="AA9" s="18">
        <f t="shared" si="0"/>
        <v>3</v>
      </c>
      <c r="AB9" s="18">
        <f t="shared" si="0"/>
        <v>12.03</v>
      </c>
      <c r="AC9" s="18">
        <f t="shared" si="0"/>
        <v>3.25</v>
      </c>
      <c r="AD9" s="18">
        <f t="shared" si="0"/>
        <v>2.35</v>
      </c>
      <c r="AE9" s="18">
        <f t="shared" si="0"/>
        <v>0</v>
      </c>
      <c r="AF9" s="18">
        <f t="shared" si="0"/>
        <v>0</v>
      </c>
      <c r="AG9" s="18">
        <f t="shared" si="0"/>
        <v>0</v>
      </c>
      <c r="AH9" s="18">
        <f t="shared" si="0"/>
        <v>0</v>
      </c>
      <c r="AI9" s="18">
        <f t="shared" si="0"/>
        <v>0</v>
      </c>
      <c r="AJ9" s="18">
        <f t="shared" si="0"/>
        <v>0</v>
      </c>
      <c r="AK9" s="18">
        <f t="shared" si="0"/>
        <v>0</v>
      </c>
      <c r="AL9" s="18">
        <f t="shared" si="0"/>
        <v>0</v>
      </c>
      <c r="AM9" s="18">
        <f t="shared" si="0"/>
        <v>0</v>
      </c>
      <c r="AN9" s="18">
        <f t="shared" si="0"/>
        <v>0</v>
      </c>
      <c r="AO9" s="18">
        <f t="shared" si="0"/>
        <v>0</v>
      </c>
      <c r="AP9" s="18">
        <f t="shared" si="0"/>
        <v>0</v>
      </c>
      <c r="AQ9" s="18">
        <f t="shared" si="0"/>
        <v>0</v>
      </c>
      <c r="AR9" s="18">
        <f t="shared" si="0"/>
        <v>0</v>
      </c>
      <c r="AS9" s="18">
        <f t="shared" si="0"/>
        <v>0</v>
      </c>
      <c r="AT9" s="18">
        <f t="shared" si="0"/>
        <v>0</v>
      </c>
      <c r="AU9" s="18">
        <f t="shared" si="0"/>
        <v>0</v>
      </c>
      <c r="AV9" s="18">
        <f>SUM(AV10:AV1000)</f>
        <v>420</v>
      </c>
      <c r="AW9" s="18">
        <f>SUM(AW10:AW1000)</f>
        <v>420</v>
      </c>
      <c r="AX9" s="18">
        <f>SUM(AX10:AX1000)</f>
        <v>280</v>
      </c>
      <c r="AY9" s="18"/>
      <c r="AZ9" s="19">
        <f>SUM(W9:AE9)</f>
        <v>78.989999999999995</v>
      </c>
    </row>
    <row r="10" spans="1:53" s="20" customFormat="1" ht="21.75">
      <c r="A10" s="57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5">
        <v>1</v>
      </c>
      <c r="C10" s="78" t="s">
        <v>120</v>
      </c>
      <c r="D10" s="148" t="s">
        <v>44</v>
      </c>
      <c r="E10" s="76" t="s">
        <v>121</v>
      </c>
      <c r="F10" s="75" t="s">
        <v>122</v>
      </c>
      <c r="G10" s="79">
        <v>6.2246768861200001</v>
      </c>
      <c r="H10" s="79">
        <v>6.2246768861200001</v>
      </c>
      <c r="I10" s="79">
        <v>0</v>
      </c>
      <c r="J10" s="32">
        <v>1</v>
      </c>
      <c r="K10" s="149">
        <v>0</v>
      </c>
      <c r="L10" s="149">
        <v>0</v>
      </c>
      <c r="M10" s="149" t="s">
        <v>123</v>
      </c>
      <c r="N10" s="149">
        <v>9.83</v>
      </c>
      <c r="O10" s="32">
        <v>7</v>
      </c>
      <c r="P10" s="74">
        <v>0</v>
      </c>
      <c r="Q10" s="77">
        <v>0</v>
      </c>
      <c r="R10" s="32">
        <v>2</v>
      </c>
      <c r="S10" s="32">
        <v>1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84">
        <v>0</v>
      </c>
      <c r="AD10" s="84">
        <v>0</v>
      </c>
      <c r="AE10" s="84">
        <v>0</v>
      </c>
      <c r="AF10" s="84">
        <v>0</v>
      </c>
      <c r="AG10" s="84">
        <v>0</v>
      </c>
      <c r="AH10" s="84">
        <v>0</v>
      </c>
      <c r="AI10" s="84">
        <v>0</v>
      </c>
      <c r="AJ10" s="84">
        <v>0</v>
      </c>
      <c r="AK10" s="84">
        <v>0</v>
      </c>
      <c r="AL10" s="84">
        <v>0</v>
      </c>
      <c r="AM10" s="84">
        <v>0</v>
      </c>
      <c r="AN10" s="84">
        <v>0</v>
      </c>
      <c r="AO10" s="84">
        <v>0</v>
      </c>
      <c r="AP10" s="84">
        <v>0</v>
      </c>
      <c r="AQ10" s="84">
        <v>0</v>
      </c>
      <c r="AR10" s="84">
        <v>0</v>
      </c>
      <c r="AS10" s="84">
        <v>0</v>
      </c>
      <c r="AT10" s="84">
        <v>0</v>
      </c>
      <c r="AU10" s="74">
        <v>0</v>
      </c>
      <c r="AV10" s="150">
        <v>15</v>
      </c>
      <c r="AW10" s="150">
        <v>15</v>
      </c>
      <c r="AX10" s="150">
        <v>10</v>
      </c>
      <c r="AY10" s="150">
        <v>60</v>
      </c>
      <c r="AZ10" s="113" t="s">
        <v>212</v>
      </c>
      <c r="BA10" s="20">
        <f>IF(P10=(SUM(T10:AU10)),1,"F")</f>
        <v>1</v>
      </c>
    </row>
    <row r="11" spans="1:53" ht="21.75">
      <c r="A11" s="57" t="str">
        <f t="shared" ref="A11:A74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75">
        <v>2</v>
      </c>
      <c r="C11" s="78" t="s">
        <v>124</v>
      </c>
      <c r="D11" s="148" t="s">
        <v>44</v>
      </c>
      <c r="E11" s="76" t="s">
        <v>121</v>
      </c>
      <c r="F11" s="75" t="s">
        <v>122</v>
      </c>
      <c r="G11" s="79">
        <v>10.1448977257</v>
      </c>
      <c r="H11" s="79">
        <v>10.1448977257</v>
      </c>
      <c r="I11" s="79">
        <v>0</v>
      </c>
      <c r="J11" s="32">
        <v>1</v>
      </c>
      <c r="K11" s="149">
        <v>0</v>
      </c>
      <c r="L11" s="149">
        <v>0</v>
      </c>
      <c r="M11" s="149" t="s">
        <v>123</v>
      </c>
      <c r="N11" s="149">
        <v>36.56</v>
      </c>
      <c r="O11" s="32">
        <v>11</v>
      </c>
      <c r="P11" s="71">
        <v>0</v>
      </c>
      <c r="Q11" s="72">
        <v>0</v>
      </c>
      <c r="R11" s="73">
        <v>2</v>
      </c>
      <c r="S11" s="73">
        <v>1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H11" s="84">
        <v>0</v>
      </c>
      <c r="AI11" s="84">
        <v>0</v>
      </c>
      <c r="AJ11" s="84">
        <v>0</v>
      </c>
      <c r="AK11" s="84">
        <v>0</v>
      </c>
      <c r="AL11" s="84">
        <v>0</v>
      </c>
      <c r="AM11" s="84">
        <v>0</v>
      </c>
      <c r="AN11" s="84">
        <v>0</v>
      </c>
      <c r="AO11" s="84">
        <v>0</v>
      </c>
      <c r="AP11" s="84">
        <v>0</v>
      </c>
      <c r="AQ11" s="84">
        <v>0</v>
      </c>
      <c r="AR11" s="84">
        <v>0</v>
      </c>
      <c r="AS11" s="84">
        <v>0</v>
      </c>
      <c r="AT11" s="84">
        <v>0</v>
      </c>
      <c r="AU11" s="74">
        <v>0</v>
      </c>
      <c r="AV11" s="150">
        <v>15</v>
      </c>
      <c r="AW11" s="150">
        <v>15</v>
      </c>
      <c r="AX11" s="150">
        <v>10</v>
      </c>
      <c r="AY11" s="150">
        <v>60</v>
      </c>
      <c r="AZ11" s="113" t="s">
        <v>212</v>
      </c>
      <c r="BA11" s="20">
        <f t="shared" ref="BA11:BA74" si="2">IF(P11=(SUM(T11:AU11)),1,"F")</f>
        <v>1</v>
      </c>
    </row>
    <row r="12" spans="1:53" ht="21.75">
      <c r="A12" s="57" t="str">
        <f t="shared" si="1"/>
        <v xml:space="preserve">   </v>
      </c>
      <c r="B12" s="75">
        <v>3</v>
      </c>
      <c r="C12" s="78" t="s">
        <v>125</v>
      </c>
      <c r="D12" s="148" t="s">
        <v>44</v>
      </c>
      <c r="E12" s="76" t="s">
        <v>121</v>
      </c>
      <c r="F12" s="75" t="s">
        <v>122</v>
      </c>
      <c r="G12" s="79">
        <v>9.7275928040600004</v>
      </c>
      <c r="H12" s="79">
        <v>9.7275928040600004</v>
      </c>
      <c r="I12" s="79">
        <v>0</v>
      </c>
      <c r="J12" s="32">
        <v>1</v>
      </c>
      <c r="K12" s="149">
        <v>0</v>
      </c>
      <c r="L12" s="149">
        <v>0</v>
      </c>
      <c r="M12" s="149" t="s">
        <v>123</v>
      </c>
      <c r="N12" s="149">
        <v>12.44</v>
      </c>
      <c r="O12" s="32">
        <v>6</v>
      </c>
      <c r="P12" s="74">
        <v>0</v>
      </c>
      <c r="Q12" s="77">
        <v>0</v>
      </c>
      <c r="R12" s="32">
        <v>2</v>
      </c>
      <c r="S12" s="32">
        <v>1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0</v>
      </c>
      <c r="AN12" s="84">
        <v>0</v>
      </c>
      <c r="AO12" s="84">
        <v>0</v>
      </c>
      <c r="AP12" s="84">
        <v>0</v>
      </c>
      <c r="AQ12" s="84">
        <v>0</v>
      </c>
      <c r="AR12" s="84">
        <v>0</v>
      </c>
      <c r="AS12" s="84">
        <v>0</v>
      </c>
      <c r="AT12" s="84">
        <v>0</v>
      </c>
      <c r="AU12" s="74">
        <v>0</v>
      </c>
      <c r="AV12" s="150">
        <v>15</v>
      </c>
      <c r="AW12" s="150">
        <v>15</v>
      </c>
      <c r="AX12" s="150">
        <v>10</v>
      </c>
      <c r="AY12" s="150">
        <v>60</v>
      </c>
      <c r="AZ12" s="113" t="s">
        <v>212</v>
      </c>
      <c r="BA12" s="20">
        <f t="shared" si="2"/>
        <v>1</v>
      </c>
    </row>
    <row r="13" spans="1:53" ht="21.75">
      <c r="A13" s="57" t="str">
        <f t="shared" si="1"/>
        <v xml:space="preserve">   </v>
      </c>
      <c r="B13" s="75">
        <v>4</v>
      </c>
      <c r="C13" s="78" t="s">
        <v>126</v>
      </c>
      <c r="D13" s="148" t="s">
        <v>44</v>
      </c>
      <c r="E13" s="76" t="s">
        <v>121</v>
      </c>
      <c r="F13" s="75" t="s">
        <v>122</v>
      </c>
      <c r="G13" s="79">
        <v>13.2786500314</v>
      </c>
      <c r="H13" s="79">
        <v>13.2786500314</v>
      </c>
      <c r="I13" s="79">
        <v>0</v>
      </c>
      <c r="J13" s="32">
        <v>1</v>
      </c>
      <c r="K13" s="149">
        <v>0</v>
      </c>
      <c r="L13" s="149">
        <v>0</v>
      </c>
      <c r="M13" s="149" t="s">
        <v>123</v>
      </c>
      <c r="N13" s="149">
        <v>16.989999999999998</v>
      </c>
      <c r="O13" s="32">
        <v>11</v>
      </c>
      <c r="P13" s="71">
        <v>0</v>
      </c>
      <c r="Q13" s="72">
        <v>0</v>
      </c>
      <c r="R13" s="73">
        <v>2</v>
      </c>
      <c r="S13" s="73">
        <v>1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4">
        <v>0</v>
      </c>
      <c r="AK13" s="84">
        <v>0</v>
      </c>
      <c r="AL13" s="84">
        <v>0</v>
      </c>
      <c r="AM13" s="84">
        <v>0</v>
      </c>
      <c r="AN13" s="84">
        <v>0</v>
      </c>
      <c r="AO13" s="84">
        <v>0</v>
      </c>
      <c r="AP13" s="84">
        <v>0</v>
      </c>
      <c r="AQ13" s="84">
        <v>0</v>
      </c>
      <c r="AR13" s="84">
        <v>0</v>
      </c>
      <c r="AS13" s="84">
        <v>0</v>
      </c>
      <c r="AT13" s="84">
        <v>0</v>
      </c>
      <c r="AU13" s="74">
        <v>0</v>
      </c>
      <c r="AV13" s="150">
        <v>15</v>
      </c>
      <c r="AW13" s="150">
        <v>15</v>
      </c>
      <c r="AX13" s="150">
        <v>10</v>
      </c>
      <c r="AY13" s="150">
        <v>60</v>
      </c>
      <c r="AZ13" s="113" t="s">
        <v>212</v>
      </c>
      <c r="BA13" s="20">
        <f t="shared" si="2"/>
        <v>1</v>
      </c>
    </row>
    <row r="14" spans="1:53" ht="21.75">
      <c r="A14" s="57" t="str">
        <f t="shared" si="1"/>
        <v xml:space="preserve">   </v>
      </c>
      <c r="B14" s="75">
        <v>5</v>
      </c>
      <c r="C14" s="78" t="s">
        <v>127</v>
      </c>
      <c r="D14" s="148" t="s">
        <v>44</v>
      </c>
      <c r="E14" s="76" t="s">
        <v>121</v>
      </c>
      <c r="F14" s="75" t="s">
        <v>122</v>
      </c>
      <c r="G14" s="79">
        <v>39.045187872200003</v>
      </c>
      <c r="H14" s="79">
        <v>39.045187872200003</v>
      </c>
      <c r="I14" s="79">
        <v>0</v>
      </c>
      <c r="J14" s="32">
        <v>1</v>
      </c>
      <c r="K14" s="149">
        <v>0</v>
      </c>
      <c r="L14" s="149">
        <v>0</v>
      </c>
      <c r="M14" s="149" t="s">
        <v>123</v>
      </c>
      <c r="N14" s="149">
        <v>8.08</v>
      </c>
      <c r="O14" s="32">
        <v>11</v>
      </c>
      <c r="P14" s="74">
        <v>0</v>
      </c>
      <c r="Q14" s="77">
        <v>0</v>
      </c>
      <c r="R14" s="32">
        <v>2</v>
      </c>
      <c r="S14" s="32">
        <v>1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84">
        <v>0</v>
      </c>
      <c r="AG14" s="84">
        <v>0</v>
      </c>
      <c r="AH14" s="84">
        <v>0</v>
      </c>
      <c r="AI14" s="84">
        <v>0</v>
      </c>
      <c r="AJ14" s="84">
        <v>0</v>
      </c>
      <c r="AK14" s="84">
        <v>0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  <c r="AQ14" s="84">
        <v>0</v>
      </c>
      <c r="AR14" s="84">
        <v>0</v>
      </c>
      <c r="AS14" s="84">
        <v>0</v>
      </c>
      <c r="AT14" s="84">
        <v>0</v>
      </c>
      <c r="AU14" s="74">
        <v>0</v>
      </c>
      <c r="AV14" s="150">
        <v>15</v>
      </c>
      <c r="AW14" s="150">
        <v>15</v>
      </c>
      <c r="AX14" s="150">
        <v>10</v>
      </c>
      <c r="AY14" s="150">
        <v>60</v>
      </c>
      <c r="AZ14" s="113" t="s">
        <v>212</v>
      </c>
      <c r="BA14" s="20">
        <f t="shared" si="2"/>
        <v>1</v>
      </c>
    </row>
    <row r="15" spans="1:53" ht="21.75">
      <c r="A15" s="57" t="str">
        <f t="shared" si="1"/>
        <v xml:space="preserve">   </v>
      </c>
      <c r="B15" s="75">
        <v>6</v>
      </c>
      <c r="C15" s="78" t="s">
        <v>128</v>
      </c>
      <c r="D15" s="148" t="s">
        <v>44</v>
      </c>
      <c r="E15" s="76" t="s">
        <v>121</v>
      </c>
      <c r="F15" s="75" t="s">
        <v>122</v>
      </c>
      <c r="G15" s="79">
        <v>18.7334710017</v>
      </c>
      <c r="H15" s="79">
        <v>18.7334710017</v>
      </c>
      <c r="I15" s="79">
        <v>0</v>
      </c>
      <c r="J15" s="32">
        <v>1</v>
      </c>
      <c r="K15" s="149">
        <v>0</v>
      </c>
      <c r="L15" s="149">
        <v>0</v>
      </c>
      <c r="M15" s="149" t="s">
        <v>123</v>
      </c>
      <c r="N15" s="149">
        <v>14.25</v>
      </c>
      <c r="O15" s="32">
        <v>11</v>
      </c>
      <c r="P15" s="71">
        <v>0</v>
      </c>
      <c r="Q15" s="72">
        <v>0</v>
      </c>
      <c r="R15" s="73">
        <v>2</v>
      </c>
      <c r="S15" s="73">
        <v>1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  <c r="AS15" s="84">
        <v>0</v>
      </c>
      <c r="AT15" s="84">
        <v>0</v>
      </c>
      <c r="AU15" s="74">
        <v>0</v>
      </c>
      <c r="AV15" s="150">
        <v>15</v>
      </c>
      <c r="AW15" s="150">
        <v>15</v>
      </c>
      <c r="AX15" s="150">
        <v>10</v>
      </c>
      <c r="AY15" s="150">
        <v>60</v>
      </c>
      <c r="AZ15" s="113" t="s">
        <v>212</v>
      </c>
      <c r="BA15" s="20">
        <f t="shared" si="2"/>
        <v>1</v>
      </c>
    </row>
    <row r="16" spans="1:53" ht="21.75">
      <c r="A16" s="57" t="str">
        <f t="shared" si="1"/>
        <v xml:space="preserve">   </v>
      </c>
      <c r="B16" s="75">
        <v>7</v>
      </c>
      <c r="C16" s="78" t="s">
        <v>129</v>
      </c>
      <c r="D16" s="148" t="s">
        <v>44</v>
      </c>
      <c r="E16" s="76" t="s">
        <v>121</v>
      </c>
      <c r="F16" s="75" t="s">
        <v>122</v>
      </c>
      <c r="G16" s="79">
        <v>8.3891912683799994</v>
      </c>
      <c r="H16" s="79">
        <v>8.3891912683799994</v>
      </c>
      <c r="I16" s="79">
        <v>0</v>
      </c>
      <c r="J16" s="32">
        <v>9</v>
      </c>
      <c r="K16" s="149">
        <v>10</v>
      </c>
      <c r="L16" s="149">
        <v>0</v>
      </c>
      <c r="M16" s="149">
        <v>0</v>
      </c>
      <c r="N16" s="149">
        <v>0</v>
      </c>
      <c r="O16" s="32">
        <v>0</v>
      </c>
      <c r="P16" s="74">
        <v>0</v>
      </c>
      <c r="Q16" s="77">
        <v>0</v>
      </c>
      <c r="R16" s="32">
        <v>0</v>
      </c>
      <c r="S16" s="32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0</v>
      </c>
      <c r="AE16" s="84">
        <v>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  <c r="AS16" s="84">
        <v>0</v>
      </c>
      <c r="AT16" s="84">
        <v>0</v>
      </c>
      <c r="AU16" s="74">
        <v>0</v>
      </c>
      <c r="AV16" s="150">
        <v>0</v>
      </c>
      <c r="AW16" s="150">
        <v>0</v>
      </c>
      <c r="AX16" s="150">
        <v>0</v>
      </c>
      <c r="AY16" s="150">
        <v>0</v>
      </c>
      <c r="AZ16" s="85"/>
      <c r="BA16" s="20">
        <f t="shared" si="2"/>
        <v>1</v>
      </c>
    </row>
    <row r="17" spans="1:53" ht="21.75">
      <c r="A17" s="57" t="str">
        <f t="shared" si="1"/>
        <v xml:space="preserve">   </v>
      </c>
      <c r="B17" s="75">
        <v>8</v>
      </c>
      <c r="C17" s="78" t="s">
        <v>130</v>
      </c>
      <c r="D17" s="148" t="s">
        <v>44</v>
      </c>
      <c r="E17" s="76" t="s">
        <v>121</v>
      </c>
      <c r="F17" s="75" t="s">
        <v>122</v>
      </c>
      <c r="G17" s="79">
        <v>6.2263805660599996</v>
      </c>
      <c r="H17" s="79">
        <v>1.5473994657400001</v>
      </c>
      <c r="I17" s="79">
        <v>4.6789811003199997</v>
      </c>
      <c r="J17" s="32">
        <v>1</v>
      </c>
      <c r="K17" s="149">
        <v>0</v>
      </c>
      <c r="L17" s="149">
        <v>3.87</v>
      </c>
      <c r="M17" s="149">
        <v>0</v>
      </c>
      <c r="N17" s="149">
        <v>0</v>
      </c>
      <c r="O17" s="32">
        <v>10</v>
      </c>
      <c r="P17" s="71">
        <v>0</v>
      </c>
      <c r="Q17" s="72">
        <v>0</v>
      </c>
      <c r="R17" s="73">
        <v>0</v>
      </c>
      <c r="S17" s="73">
        <v>0</v>
      </c>
      <c r="T17" s="84">
        <v>0</v>
      </c>
      <c r="U17" s="84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  <c r="AN17" s="84">
        <v>0</v>
      </c>
      <c r="AO17" s="84">
        <v>0</v>
      </c>
      <c r="AP17" s="84">
        <v>0</v>
      </c>
      <c r="AQ17" s="84">
        <v>0</v>
      </c>
      <c r="AR17" s="84">
        <v>0</v>
      </c>
      <c r="AS17" s="84">
        <v>0</v>
      </c>
      <c r="AT17" s="84">
        <v>0</v>
      </c>
      <c r="AU17" s="74">
        <v>0</v>
      </c>
      <c r="AV17" s="150">
        <v>0</v>
      </c>
      <c r="AW17" s="150">
        <v>0</v>
      </c>
      <c r="AX17" s="150">
        <v>0</v>
      </c>
      <c r="AY17" s="150">
        <v>0</v>
      </c>
      <c r="AZ17" s="85"/>
      <c r="BA17" s="20">
        <f t="shared" si="2"/>
        <v>1</v>
      </c>
    </row>
    <row r="18" spans="1:53" ht="21.75">
      <c r="A18" s="57" t="str">
        <f t="shared" si="1"/>
        <v xml:space="preserve">   </v>
      </c>
      <c r="B18" s="75">
        <v>9</v>
      </c>
      <c r="C18" s="78" t="s">
        <v>131</v>
      </c>
      <c r="D18" s="148" t="s">
        <v>44</v>
      </c>
      <c r="E18" s="76" t="s">
        <v>121</v>
      </c>
      <c r="F18" s="75" t="s">
        <v>122</v>
      </c>
      <c r="G18" s="79">
        <v>40.7294097499</v>
      </c>
      <c r="H18" s="79">
        <v>40.7294097499</v>
      </c>
      <c r="I18" s="79">
        <v>0</v>
      </c>
      <c r="J18" s="32">
        <v>1</v>
      </c>
      <c r="K18" s="149">
        <v>0</v>
      </c>
      <c r="L18" s="149">
        <v>0</v>
      </c>
      <c r="M18" s="149" t="s">
        <v>123</v>
      </c>
      <c r="N18" s="149">
        <v>15.83</v>
      </c>
      <c r="O18" s="32">
        <v>11</v>
      </c>
      <c r="P18" s="74">
        <v>0</v>
      </c>
      <c r="Q18" s="77">
        <v>0</v>
      </c>
      <c r="R18" s="32">
        <v>2</v>
      </c>
      <c r="S18" s="32">
        <v>1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0</v>
      </c>
      <c r="AF18" s="84">
        <v>0</v>
      </c>
      <c r="AG18" s="84">
        <v>0</v>
      </c>
      <c r="AH18" s="84">
        <v>0</v>
      </c>
      <c r="AI18" s="84">
        <v>0</v>
      </c>
      <c r="AJ18" s="84">
        <v>0</v>
      </c>
      <c r="AK18" s="84">
        <v>0</v>
      </c>
      <c r="AL18" s="84">
        <v>0</v>
      </c>
      <c r="AM18" s="84">
        <v>0</v>
      </c>
      <c r="AN18" s="84">
        <v>0</v>
      </c>
      <c r="AO18" s="84">
        <v>0</v>
      </c>
      <c r="AP18" s="84">
        <v>0</v>
      </c>
      <c r="AQ18" s="84">
        <v>0</v>
      </c>
      <c r="AR18" s="84">
        <v>0</v>
      </c>
      <c r="AS18" s="84">
        <v>0</v>
      </c>
      <c r="AT18" s="84">
        <v>0</v>
      </c>
      <c r="AU18" s="74">
        <v>0</v>
      </c>
      <c r="AV18" s="150">
        <v>15</v>
      </c>
      <c r="AW18" s="150">
        <v>15</v>
      </c>
      <c r="AX18" s="150">
        <v>10</v>
      </c>
      <c r="AY18" s="150">
        <v>60</v>
      </c>
      <c r="AZ18" s="113" t="s">
        <v>212</v>
      </c>
      <c r="BA18" s="20">
        <f t="shared" si="2"/>
        <v>1</v>
      </c>
    </row>
    <row r="19" spans="1:53" ht="21.75">
      <c r="A19" s="57" t="str">
        <f t="shared" si="1"/>
        <v xml:space="preserve">   </v>
      </c>
      <c r="B19" s="75">
        <v>10</v>
      </c>
      <c r="C19" s="78" t="s">
        <v>132</v>
      </c>
      <c r="D19" s="148" t="s">
        <v>44</v>
      </c>
      <c r="E19" s="76" t="s">
        <v>121</v>
      </c>
      <c r="F19" s="75" t="s">
        <v>122</v>
      </c>
      <c r="G19" s="79">
        <v>31.145576372099999</v>
      </c>
      <c r="H19" s="79">
        <v>31.145576372099999</v>
      </c>
      <c r="I19" s="79">
        <v>0</v>
      </c>
      <c r="J19" s="32">
        <v>1</v>
      </c>
      <c r="K19" s="149">
        <v>0</v>
      </c>
      <c r="L19" s="149">
        <v>0</v>
      </c>
      <c r="M19" s="149" t="s">
        <v>123</v>
      </c>
      <c r="N19" s="149">
        <v>27.46</v>
      </c>
      <c r="O19" s="32">
        <v>11</v>
      </c>
      <c r="P19" s="71">
        <v>0</v>
      </c>
      <c r="Q19" s="72">
        <v>0</v>
      </c>
      <c r="R19" s="73">
        <v>2</v>
      </c>
      <c r="S19" s="73">
        <v>1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0</v>
      </c>
      <c r="AK19" s="84">
        <v>0</v>
      </c>
      <c r="AL19" s="84">
        <v>0</v>
      </c>
      <c r="AM19" s="84">
        <v>0</v>
      </c>
      <c r="AN19" s="84">
        <v>0</v>
      </c>
      <c r="AO19" s="84">
        <v>0</v>
      </c>
      <c r="AP19" s="84">
        <v>0</v>
      </c>
      <c r="AQ19" s="84">
        <v>0</v>
      </c>
      <c r="AR19" s="84">
        <v>0</v>
      </c>
      <c r="AS19" s="84">
        <v>0</v>
      </c>
      <c r="AT19" s="84">
        <v>0</v>
      </c>
      <c r="AU19" s="74">
        <v>0</v>
      </c>
      <c r="AV19" s="150">
        <v>15</v>
      </c>
      <c r="AW19" s="150">
        <v>15</v>
      </c>
      <c r="AX19" s="150">
        <v>10</v>
      </c>
      <c r="AY19" s="150">
        <v>60</v>
      </c>
      <c r="AZ19" s="113" t="s">
        <v>212</v>
      </c>
      <c r="BA19" s="20">
        <f t="shared" si="2"/>
        <v>1</v>
      </c>
    </row>
    <row r="20" spans="1:53" ht="21.75">
      <c r="A20" s="57" t="str">
        <f t="shared" si="1"/>
        <v xml:space="preserve">   </v>
      </c>
      <c r="B20" s="75">
        <v>11</v>
      </c>
      <c r="C20" s="78" t="s">
        <v>133</v>
      </c>
      <c r="D20" s="148" t="s">
        <v>44</v>
      </c>
      <c r="E20" s="76" t="s">
        <v>121</v>
      </c>
      <c r="F20" s="75" t="s">
        <v>122</v>
      </c>
      <c r="G20" s="79">
        <v>6.6868499300349997</v>
      </c>
      <c r="H20" s="79">
        <v>0.30467857134499998</v>
      </c>
      <c r="I20" s="79">
        <v>6.38217135869</v>
      </c>
      <c r="J20" s="32">
        <v>1</v>
      </c>
      <c r="K20" s="149">
        <v>0</v>
      </c>
      <c r="L20" s="149">
        <v>6.52</v>
      </c>
      <c r="M20" s="149">
        <v>0</v>
      </c>
      <c r="N20" s="149">
        <v>0</v>
      </c>
      <c r="O20" s="32">
        <v>10</v>
      </c>
      <c r="P20" s="74">
        <v>0</v>
      </c>
      <c r="Q20" s="77">
        <v>0</v>
      </c>
      <c r="R20" s="32">
        <v>0</v>
      </c>
      <c r="S20" s="32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4">
        <v>0</v>
      </c>
      <c r="AN20" s="84">
        <v>0</v>
      </c>
      <c r="AO20" s="84">
        <v>0</v>
      </c>
      <c r="AP20" s="84">
        <v>0</v>
      </c>
      <c r="AQ20" s="84">
        <v>0</v>
      </c>
      <c r="AR20" s="84">
        <v>0</v>
      </c>
      <c r="AS20" s="84">
        <v>0</v>
      </c>
      <c r="AT20" s="84">
        <v>0</v>
      </c>
      <c r="AU20" s="74">
        <v>0</v>
      </c>
      <c r="AV20" s="150">
        <v>0</v>
      </c>
      <c r="AW20" s="150">
        <v>0</v>
      </c>
      <c r="AX20" s="150">
        <v>0</v>
      </c>
      <c r="AY20" s="150">
        <v>0</v>
      </c>
      <c r="AZ20" s="85"/>
      <c r="BA20" s="20">
        <f t="shared" si="2"/>
        <v>1</v>
      </c>
    </row>
    <row r="21" spans="1:53" ht="21.75">
      <c r="A21" s="57" t="str">
        <f t="shared" si="1"/>
        <v xml:space="preserve">   </v>
      </c>
      <c r="B21" s="75">
        <v>12</v>
      </c>
      <c r="C21" s="78" t="s">
        <v>134</v>
      </c>
      <c r="D21" s="148" t="s">
        <v>44</v>
      </c>
      <c r="E21" s="76" t="s">
        <v>121</v>
      </c>
      <c r="F21" s="75" t="s">
        <v>122</v>
      </c>
      <c r="G21" s="79">
        <v>18.168628191218879</v>
      </c>
      <c r="H21" s="79">
        <v>3.2913131995599998</v>
      </c>
      <c r="I21" s="79">
        <v>14.877314991658878</v>
      </c>
      <c r="J21" s="32">
        <v>1</v>
      </c>
      <c r="K21" s="149">
        <v>0</v>
      </c>
      <c r="L21" s="149">
        <v>12.9</v>
      </c>
      <c r="M21" s="149">
        <v>0</v>
      </c>
      <c r="N21" s="149">
        <v>0</v>
      </c>
      <c r="O21" s="32">
        <v>10</v>
      </c>
      <c r="P21" s="71">
        <v>0</v>
      </c>
      <c r="Q21" s="72">
        <v>0</v>
      </c>
      <c r="R21" s="73">
        <v>0</v>
      </c>
      <c r="S21" s="73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  <c r="AN21" s="84">
        <v>0</v>
      </c>
      <c r="AO21" s="84">
        <v>0</v>
      </c>
      <c r="AP21" s="84">
        <v>0</v>
      </c>
      <c r="AQ21" s="84">
        <v>0</v>
      </c>
      <c r="AR21" s="84">
        <v>0</v>
      </c>
      <c r="AS21" s="84">
        <v>0</v>
      </c>
      <c r="AT21" s="84">
        <v>0</v>
      </c>
      <c r="AU21" s="74">
        <v>0</v>
      </c>
      <c r="AV21" s="150">
        <v>0</v>
      </c>
      <c r="AW21" s="150">
        <v>0</v>
      </c>
      <c r="AX21" s="150">
        <v>0</v>
      </c>
      <c r="AY21" s="150">
        <v>0</v>
      </c>
      <c r="AZ21" s="85"/>
      <c r="BA21" s="20">
        <f t="shared" si="2"/>
        <v>1</v>
      </c>
    </row>
    <row r="22" spans="1:53" ht="21.75">
      <c r="A22" s="57" t="str">
        <f t="shared" si="1"/>
        <v xml:space="preserve">   </v>
      </c>
      <c r="B22" s="75">
        <v>13</v>
      </c>
      <c r="C22" s="78" t="s">
        <v>135</v>
      </c>
      <c r="D22" s="148" t="s">
        <v>44</v>
      </c>
      <c r="E22" s="76" t="s">
        <v>121</v>
      </c>
      <c r="F22" s="75" t="s">
        <v>122</v>
      </c>
      <c r="G22" s="79">
        <v>15.450858740640001</v>
      </c>
      <c r="H22" s="79">
        <v>2.9975485655399998</v>
      </c>
      <c r="I22" s="79">
        <v>12.4533101751</v>
      </c>
      <c r="J22" s="32">
        <v>1</v>
      </c>
      <c r="K22" s="149">
        <v>0</v>
      </c>
      <c r="L22" s="149">
        <v>9.67</v>
      </c>
      <c r="M22" s="149">
        <v>0</v>
      </c>
      <c r="N22" s="149">
        <v>0</v>
      </c>
      <c r="O22" s="32">
        <v>7</v>
      </c>
      <c r="P22" s="74">
        <v>0</v>
      </c>
      <c r="Q22" s="77">
        <v>0</v>
      </c>
      <c r="R22" s="32">
        <v>2</v>
      </c>
      <c r="S22" s="32">
        <v>1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  <c r="AS22" s="84">
        <v>0</v>
      </c>
      <c r="AT22" s="84">
        <v>0</v>
      </c>
      <c r="AU22" s="74">
        <v>0</v>
      </c>
      <c r="AV22" s="150">
        <v>15</v>
      </c>
      <c r="AW22" s="150">
        <v>15</v>
      </c>
      <c r="AX22" s="150">
        <v>10</v>
      </c>
      <c r="AY22" s="150">
        <v>60</v>
      </c>
      <c r="AZ22" s="85" t="s">
        <v>213</v>
      </c>
      <c r="BA22" s="20">
        <f t="shared" si="2"/>
        <v>1</v>
      </c>
    </row>
    <row r="23" spans="1:53" ht="21.75">
      <c r="A23" s="57" t="str">
        <f t="shared" si="1"/>
        <v xml:space="preserve">   </v>
      </c>
      <c r="B23" s="75">
        <v>14</v>
      </c>
      <c r="C23" s="78" t="s">
        <v>136</v>
      </c>
      <c r="D23" s="148" t="s">
        <v>44</v>
      </c>
      <c r="E23" s="76" t="s">
        <v>121</v>
      </c>
      <c r="F23" s="75" t="s">
        <v>122</v>
      </c>
      <c r="G23" s="79">
        <v>15.438585785604246</v>
      </c>
      <c r="H23" s="79">
        <v>0.75863709716299998</v>
      </c>
      <c r="I23" s="79">
        <v>14.679948688441247</v>
      </c>
      <c r="J23" s="32">
        <v>1</v>
      </c>
      <c r="K23" s="149">
        <v>0</v>
      </c>
      <c r="L23" s="149">
        <v>10.199999999999999</v>
      </c>
      <c r="M23" s="149">
        <v>0</v>
      </c>
      <c r="N23" s="149">
        <v>0</v>
      </c>
      <c r="O23" s="32">
        <v>10</v>
      </c>
      <c r="P23" s="71">
        <v>0</v>
      </c>
      <c r="Q23" s="72">
        <v>0</v>
      </c>
      <c r="R23" s="73">
        <v>0</v>
      </c>
      <c r="S23" s="73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  <c r="AS23" s="84">
        <v>0</v>
      </c>
      <c r="AT23" s="84">
        <v>0</v>
      </c>
      <c r="AU23" s="74">
        <v>0</v>
      </c>
      <c r="AV23" s="150">
        <v>0</v>
      </c>
      <c r="AW23" s="150">
        <v>0</v>
      </c>
      <c r="AX23" s="150">
        <v>0</v>
      </c>
      <c r="AY23" s="150">
        <v>0</v>
      </c>
      <c r="AZ23" s="85"/>
      <c r="BA23" s="20">
        <f t="shared" si="2"/>
        <v>1</v>
      </c>
    </row>
    <row r="24" spans="1:53" ht="21.75">
      <c r="A24" s="57" t="str">
        <f t="shared" si="1"/>
        <v xml:space="preserve">   </v>
      </c>
      <c r="B24" s="75">
        <v>15</v>
      </c>
      <c r="C24" s="78" t="s">
        <v>137</v>
      </c>
      <c r="D24" s="148" t="s">
        <v>44</v>
      </c>
      <c r="E24" s="76" t="s">
        <v>121</v>
      </c>
      <c r="F24" s="75" t="s">
        <v>122</v>
      </c>
      <c r="G24" s="79">
        <v>13.28905781520657</v>
      </c>
      <c r="H24" s="79">
        <v>0.47769605901000001</v>
      </c>
      <c r="I24" s="79">
        <v>12.81136175619657</v>
      </c>
      <c r="J24" s="32">
        <v>1</v>
      </c>
      <c r="K24" s="149">
        <v>0</v>
      </c>
      <c r="L24" s="149">
        <v>4.95</v>
      </c>
      <c r="M24" s="149">
        <v>0</v>
      </c>
      <c r="N24" s="149">
        <v>0</v>
      </c>
      <c r="O24" s="32">
        <v>8</v>
      </c>
      <c r="P24" s="74">
        <v>0</v>
      </c>
      <c r="Q24" s="77">
        <v>0</v>
      </c>
      <c r="R24" s="32">
        <v>0</v>
      </c>
      <c r="S24" s="32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  <c r="AS24" s="84">
        <v>0</v>
      </c>
      <c r="AT24" s="84">
        <v>0</v>
      </c>
      <c r="AU24" s="74">
        <v>0</v>
      </c>
      <c r="AV24" s="150">
        <v>0</v>
      </c>
      <c r="AW24" s="150">
        <v>0</v>
      </c>
      <c r="AX24" s="150">
        <v>0</v>
      </c>
      <c r="AY24" s="150">
        <v>0</v>
      </c>
      <c r="AZ24" s="85"/>
      <c r="BA24" s="20">
        <f t="shared" si="2"/>
        <v>1</v>
      </c>
    </row>
    <row r="25" spans="1:53" ht="21.75">
      <c r="A25" s="57" t="str">
        <f t="shared" si="1"/>
        <v xml:space="preserve">   </v>
      </c>
      <c r="B25" s="75">
        <v>16</v>
      </c>
      <c r="C25" s="78" t="s">
        <v>138</v>
      </c>
      <c r="D25" s="148" t="s">
        <v>44</v>
      </c>
      <c r="E25" s="76" t="s">
        <v>121</v>
      </c>
      <c r="F25" s="75" t="s">
        <v>122</v>
      </c>
      <c r="G25" s="79">
        <v>64.307684800303008</v>
      </c>
      <c r="H25" s="79">
        <v>0.34841113728099998</v>
      </c>
      <c r="I25" s="79">
        <v>63.959273663022003</v>
      </c>
      <c r="J25" s="32">
        <v>1</v>
      </c>
      <c r="K25" s="149">
        <v>0</v>
      </c>
      <c r="L25" s="149">
        <v>37.549999999999997</v>
      </c>
      <c r="M25" s="149">
        <v>0</v>
      </c>
      <c r="N25" s="149">
        <v>0</v>
      </c>
      <c r="O25" s="32">
        <v>7</v>
      </c>
      <c r="P25" s="71">
        <v>0</v>
      </c>
      <c r="Q25" s="72">
        <v>0</v>
      </c>
      <c r="R25" s="73">
        <v>0</v>
      </c>
      <c r="S25" s="73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74">
        <v>0</v>
      </c>
      <c r="AV25" s="150">
        <v>0</v>
      </c>
      <c r="AW25" s="150">
        <v>0</v>
      </c>
      <c r="AX25" s="150">
        <v>0</v>
      </c>
      <c r="AY25" s="150">
        <v>0</v>
      </c>
      <c r="AZ25" s="85"/>
      <c r="BA25" s="20">
        <f t="shared" si="2"/>
        <v>1</v>
      </c>
    </row>
    <row r="26" spans="1:53" ht="21.75">
      <c r="A26" s="57" t="str">
        <f t="shared" si="1"/>
        <v xml:space="preserve">   </v>
      </c>
      <c r="B26" s="75">
        <v>17</v>
      </c>
      <c r="C26" s="78" t="s">
        <v>139</v>
      </c>
      <c r="D26" s="148" t="s">
        <v>44</v>
      </c>
      <c r="E26" s="76" t="s">
        <v>121</v>
      </c>
      <c r="F26" s="75" t="s">
        <v>122</v>
      </c>
      <c r="G26" s="79">
        <v>12.471779402115001</v>
      </c>
      <c r="H26" s="79">
        <v>0.87547545132500004</v>
      </c>
      <c r="I26" s="79">
        <v>11.59630395079</v>
      </c>
      <c r="J26" s="32">
        <v>1</v>
      </c>
      <c r="K26" s="149">
        <v>6.29</v>
      </c>
      <c r="L26" s="149">
        <v>0</v>
      </c>
      <c r="M26" s="149">
        <v>0</v>
      </c>
      <c r="N26" s="149">
        <v>0</v>
      </c>
      <c r="O26" s="32">
        <v>7</v>
      </c>
      <c r="P26" s="74">
        <f>K26*Q26/100</f>
        <v>6.29</v>
      </c>
      <c r="Q26" s="77">
        <v>100</v>
      </c>
      <c r="R26" s="32">
        <v>2</v>
      </c>
      <c r="S26" s="32">
        <v>1</v>
      </c>
      <c r="T26" s="84">
        <v>0</v>
      </c>
      <c r="U26" s="84">
        <v>0</v>
      </c>
      <c r="V26" s="84">
        <v>0</v>
      </c>
      <c r="W26" s="84">
        <v>0</v>
      </c>
      <c r="X26" s="151">
        <v>6.29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74">
        <v>0</v>
      </c>
      <c r="AV26" s="150">
        <v>15</v>
      </c>
      <c r="AW26" s="150">
        <v>15</v>
      </c>
      <c r="AX26" s="150">
        <v>10</v>
      </c>
      <c r="AY26" s="150">
        <v>60</v>
      </c>
      <c r="AZ26" s="85"/>
      <c r="BA26" s="20">
        <f t="shared" si="2"/>
        <v>1</v>
      </c>
    </row>
    <row r="27" spans="1:53" ht="21.75">
      <c r="A27" s="57" t="str">
        <f t="shared" si="1"/>
        <v xml:space="preserve">   </v>
      </c>
      <c r="B27" s="75">
        <v>18</v>
      </c>
      <c r="C27" s="78" t="s">
        <v>140</v>
      </c>
      <c r="D27" s="148" t="s">
        <v>44</v>
      </c>
      <c r="E27" s="76" t="s">
        <v>121</v>
      </c>
      <c r="F27" s="75" t="s">
        <v>122</v>
      </c>
      <c r="G27" s="79">
        <v>5.0119993597486996</v>
      </c>
      <c r="H27" s="79">
        <v>1.42933545609</v>
      </c>
      <c r="I27" s="79">
        <v>3.5826639036587</v>
      </c>
      <c r="J27" s="32">
        <v>1</v>
      </c>
      <c r="K27" s="149">
        <v>0</v>
      </c>
      <c r="L27" s="149">
        <v>3.83</v>
      </c>
      <c r="M27" s="149">
        <v>0</v>
      </c>
      <c r="N27" s="149">
        <v>0</v>
      </c>
      <c r="O27" s="32">
        <v>10</v>
      </c>
      <c r="P27" s="71">
        <v>0</v>
      </c>
      <c r="Q27" s="72">
        <v>0</v>
      </c>
      <c r="R27" s="73">
        <v>0</v>
      </c>
      <c r="S27" s="73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74">
        <v>0</v>
      </c>
      <c r="AV27" s="150">
        <v>0</v>
      </c>
      <c r="AW27" s="150">
        <v>0</v>
      </c>
      <c r="AX27" s="150">
        <v>0</v>
      </c>
      <c r="AY27" s="150">
        <v>0</v>
      </c>
      <c r="AZ27" s="85"/>
      <c r="BA27" s="20">
        <f t="shared" si="2"/>
        <v>1</v>
      </c>
    </row>
    <row r="28" spans="1:53" ht="21.75">
      <c r="A28" s="57" t="str">
        <f t="shared" si="1"/>
        <v xml:space="preserve">   </v>
      </c>
      <c r="B28" s="75">
        <v>19</v>
      </c>
      <c r="C28" s="78" t="s">
        <v>141</v>
      </c>
      <c r="D28" s="148" t="s">
        <v>44</v>
      </c>
      <c r="E28" s="76" t="s">
        <v>121</v>
      </c>
      <c r="F28" s="75" t="s">
        <v>122</v>
      </c>
      <c r="G28" s="79">
        <v>8.1067725599106897</v>
      </c>
      <c r="H28" s="79">
        <v>2.4309200840199998</v>
      </c>
      <c r="I28" s="79">
        <v>5.6758524758906903</v>
      </c>
      <c r="J28" s="32">
        <v>1</v>
      </c>
      <c r="K28" s="149">
        <v>0</v>
      </c>
      <c r="L28" s="149">
        <v>7.54</v>
      </c>
      <c r="M28" s="149">
        <v>0</v>
      </c>
      <c r="N28" s="149">
        <v>0</v>
      </c>
      <c r="O28" s="32">
        <v>10</v>
      </c>
      <c r="P28" s="74">
        <v>0</v>
      </c>
      <c r="Q28" s="77">
        <v>0</v>
      </c>
      <c r="R28" s="32">
        <v>0</v>
      </c>
      <c r="S28" s="32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4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  <c r="AQ28" s="84">
        <v>0</v>
      </c>
      <c r="AR28" s="84">
        <v>0</v>
      </c>
      <c r="AS28" s="84">
        <v>0</v>
      </c>
      <c r="AT28" s="84">
        <v>0</v>
      </c>
      <c r="AU28" s="74">
        <v>0</v>
      </c>
      <c r="AV28" s="150">
        <v>0</v>
      </c>
      <c r="AW28" s="150">
        <v>0</v>
      </c>
      <c r="AX28" s="150">
        <v>0</v>
      </c>
      <c r="AY28" s="150">
        <v>0</v>
      </c>
      <c r="AZ28" s="85"/>
      <c r="BA28" s="20">
        <f t="shared" si="2"/>
        <v>1</v>
      </c>
    </row>
    <row r="29" spans="1:53" ht="21.75">
      <c r="A29" s="57" t="str">
        <f t="shared" si="1"/>
        <v xml:space="preserve">   </v>
      </c>
      <c r="B29" s="75">
        <v>20</v>
      </c>
      <c r="C29" s="78" t="s">
        <v>142</v>
      </c>
      <c r="D29" s="148" t="s">
        <v>44</v>
      </c>
      <c r="E29" s="76" t="s">
        <v>121</v>
      </c>
      <c r="F29" s="75" t="s">
        <v>122</v>
      </c>
      <c r="G29" s="79">
        <v>19.849689479398585</v>
      </c>
      <c r="H29" s="79">
        <v>1.5455776486299999</v>
      </c>
      <c r="I29" s="79">
        <v>18.304111830768584</v>
      </c>
      <c r="J29" s="32">
        <v>1</v>
      </c>
      <c r="K29" s="149">
        <v>0</v>
      </c>
      <c r="L29" s="149">
        <v>5.87</v>
      </c>
      <c r="M29" s="149">
        <v>0</v>
      </c>
      <c r="N29" s="149">
        <v>0</v>
      </c>
      <c r="O29" s="32">
        <v>8</v>
      </c>
      <c r="P29" s="71">
        <v>0</v>
      </c>
      <c r="Q29" s="72">
        <v>0</v>
      </c>
      <c r="R29" s="73">
        <v>0</v>
      </c>
      <c r="S29" s="73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  <c r="AK29" s="84">
        <v>0</v>
      </c>
      <c r="AL29" s="84">
        <v>0</v>
      </c>
      <c r="AM29" s="84">
        <v>0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  <c r="AS29" s="84">
        <v>0</v>
      </c>
      <c r="AT29" s="84">
        <v>0</v>
      </c>
      <c r="AU29" s="74">
        <v>0</v>
      </c>
      <c r="AV29" s="150">
        <v>0</v>
      </c>
      <c r="AW29" s="150">
        <v>0</v>
      </c>
      <c r="AX29" s="150">
        <v>0</v>
      </c>
      <c r="AY29" s="150">
        <v>0</v>
      </c>
      <c r="AZ29" s="85"/>
      <c r="BA29" s="20">
        <f t="shared" si="2"/>
        <v>1</v>
      </c>
    </row>
    <row r="30" spans="1:53" ht="21.75">
      <c r="A30" s="166" t="str">
        <f t="shared" si="1"/>
        <v xml:space="preserve">   </v>
      </c>
      <c r="B30" s="167">
        <v>21</v>
      </c>
      <c r="C30" s="168" t="s">
        <v>143</v>
      </c>
      <c r="D30" s="169" t="s">
        <v>44</v>
      </c>
      <c r="E30" s="170" t="s">
        <v>121</v>
      </c>
      <c r="F30" s="167" t="s">
        <v>122</v>
      </c>
      <c r="G30" s="171">
        <v>6.0971219352109394</v>
      </c>
      <c r="H30" s="171">
        <v>0.75034285469999995</v>
      </c>
      <c r="I30" s="171">
        <v>5.3467790805109399</v>
      </c>
      <c r="J30" s="172">
        <v>2</v>
      </c>
      <c r="K30" s="173">
        <v>5.35</v>
      </c>
      <c r="L30" s="173">
        <v>0</v>
      </c>
      <c r="M30" s="173">
        <v>0</v>
      </c>
      <c r="N30" s="173">
        <v>0</v>
      </c>
      <c r="O30" s="172">
        <v>0</v>
      </c>
      <c r="P30" s="174">
        <v>0</v>
      </c>
      <c r="Q30" s="175">
        <v>0</v>
      </c>
      <c r="R30" s="172">
        <v>0</v>
      </c>
      <c r="S30" s="172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74">
        <v>0</v>
      </c>
      <c r="AV30" s="150">
        <v>0</v>
      </c>
      <c r="AW30" s="150">
        <v>0</v>
      </c>
      <c r="AX30" s="150">
        <v>0</v>
      </c>
      <c r="AY30" s="150">
        <v>0</v>
      </c>
      <c r="AZ30" s="85"/>
      <c r="BA30" s="20">
        <f t="shared" si="2"/>
        <v>1</v>
      </c>
    </row>
    <row r="31" spans="1:53" ht="21.75">
      <c r="A31" s="57" t="str">
        <f t="shared" si="1"/>
        <v xml:space="preserve">   </v>
      </c>
      <c r="B31" s="75">
        <v>22</v>
      </c>
      <c r="C31" s="78" t="s">
        <v>144</v>
      </c>
      <c r="D31" s="148" t="s">
        <v>44</v>
      </c>
      <c r="E31" s="76" t="s">
        <v>121</v>
      </c>
      <c r="F31" s="75" t="s">
        <v>122</v>
      </c>
      <c r="G31" s="79">
        <v>7.2151768571200003</v>
      </c>
      <c r="H31" s="79">
        <v>7.2151768571200003</v>
      </c>
      <c r="I31" s="79">
        <v>0</v>
      </c>
      <c r="J31" s="32">
        <v>1</v>
      </c>
      <c r="K31" s="149">
        <v>0</v>
      </c>
      <c r="L31" s="149">
        <v>6.51</v>
      </c>
      <c r="M31" s="149">
        <v>0</v>
      </c>
      <c r="N31" s="149">
        <v>0</v>
      </c>
      <c r="O31" s="32">
        <v>10</v>
      </c>
      <c r="P31" s="71">
        <v>0</v>
      </c>
      <c r="Q31" s="72">
        <v>0</v>
      </c>
      <c r="R31" s="73">
        <v>0</v>
      </c>
      <c r="S31" s="7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74">
        <v>0</v>
      </c>
      <c r="AV31" s="150">
        <v>0</v>
      </c>
      <c r="AW31" s="150">
        <v>0</v>
      </c>
      <c r="AX31" s="150">
        <v>0</v>
      </c>
      <c r="AY31" s="150">
        <v>0</v>
      </c>
      <c r="AZ31" s="85"/>
      <c r="BA31" s="20">
        <f t="shared" si="2"/>
        <v>1</v>
      </c>
    </row>
    <row r="32" spans="1:53" ht="21.75">
      <c r="A32" s="57" t="str">
        <f t="shared" si="1"/>
        <v xml:space="preserve">   </v>
      </c>
      <c r="B32" s="75">
        <v>23</v>
      </c>
      <c r="C32" s="78" t="s">
        <v>145</v>
      </c>
      <c r="D32" s="148" t="s">
        <v>44</v>
      </c>
      <c r="E32" s="76" t="s">
        <v>121</v>
      </c>
      <c r="F32" s="75" t="s">
        <v>122</v>
      </c>
      <c r="G32" s="79">
        <v>14.43319904058</v>
      </c>
      <c r="H32" s="79">
        <v>2.0135213588799998</v>
      </c>
      <c r="I32" s="79">
        <v>12.4196776817</v>
      </c>
      <c r="J32" s="32">
        <v>1</v>
      </c>
      <c r="K32" s="149">
        <v>0</v>
      </c>
      <c r="L32" s="149">
        <v>6.98</v>
      </c>
      <c r="M32" s="149">
        <v>0</v>
      </c>
      <c r="N32" s="149">
        <v>0</v>
      </c>
      <c r="O32" s="32">
        <v>7</v>
      </c>
      <c r="P32" s="74">
        <v>0</v>
      </c>
      <c r="Q32" s="77">
        <v>0</v>
      </c>
      <c r="R32" s="32">
        <v>0</v>
      </c>
      <c r="S32" s="32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  <c r="AS32" s="84">
        <v>0</v>
      </c>
      <c r="AT32" s="84">
        <v>0</v>
      </c>
      <c r="AU32" s="74">
        <v>0</v>
      </c>
      <c r="AV32" s="150">
        <v>0</v>
      </c>
      <c r="AW32" s="150">
        <v>0</v>
      </c>
      <c r="AX32" s="150">
        <v>0</v>
      </c>
      <c r="AY32" s="150">
        <v>0</v>
      </c>
      <c r="AZ32" s="85"/>
      <c r="BA32" s="20">
        <f t="shared" si="2"/>
        <v>1</v>
      </c>
    </row>
    <row r="33" spans="1:53" ht="21.75">
      <c r="A33" s="57" t="str">
        <f t="shared" si="1"/>
        <v xml:space="preserve">   </v>
      </c>
      <c r="B33" s="75">
        <v>24</v>
      </c>
      <c r="C33" s="78" t="s">
        <v>146</v>
      </c>
      <c r="D33" s="148" t="s">
        <v>44</v>
      </c>
      <c r="E33" s="76" t="s">
        <v>121</v>
      </c>
      <c r="F33" s="75" t="s">
        <v>122</v>
      </c>
      <c r="G33" s="79">
        <v>12.866589104199999</v>
      </c>
      <c r="H33" s="79">
        <v>0</v>
      </c>
      <c r="I33" s="79">
        <v>12.866589104199999</v>
      </c>
      <c r="J33" s="32">
        <v>1</v>
      </c>
      <c r="K33" s="149">
        <v>0</v>
      </c>
      <c r="L33" s="149">
        <v>4.08</v>
      </c>
      <c r="M33" s="149">
        <v>0</v>
      </c>
      <c r="N33" s="149">
        <v>0</v>
      </c>
      <c r="O33" s="32">
        <v>10</v>
      </c>
      <c r="P33" s="71">
        <v>0</v>
      </c>
      <c r="Q33" s="72">
        <v>0</v>
      </c>
      <c r="R33" s="73">
        <v>0</v>
      </c>
      <c r="S33" s="73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0</v>
      </c>
      <c r="AO33" s="84">
        <v>0</v>
      </c>
      <c r="AP33" s="84">
        <v>0</v>
      </c>
      <c r="AQ33" s="84">
        <v>0</v>
      </c>
      <c r="AR33" s="84">
        <v>0</v>
      </c>
      <c r="AS33" s="84">
        <v>0</v>
      </c>
      <c r="AT33" s="84">
        <v>0</v>
      </c>
      <c r="AU33" s="74">
        <v>0</v>
      </c>
      <c r="AV33" s="150">
        <v>0</v>
      </c>
      <c r="AW33" s="150">
        <v>0</v>
      </c>
      <c r="AX33" s="150">
        <v>0</v>
      </c>
      <c r="AY33" s="150">
        <v>0</v>
      </c>
      <c r="AZ33" s="85"/>
      <c r="BA33" s="20">
        <f t="shared" si="2"/>
        <v>1</v>
      </c>
    </row>
    <row r="34" spans="1:53" ht="21.75">
      <c r="A34" s="152" t="str">
        <f t="shared" si="1"/>
        <v xml:space="preserve">   </v>
      </c>
      <c r="B34" s="153">
        <v>25</v>
      </c>
      <c r="C34" s="154" t="s">
        <v>147</v>
      </c>
      <c r="D34" s="155" t="s">
        <v>44</v>
      </c>
      <c r="E34" s="156" t="s">
        <v>121</v>
      </c>
      <c r="F34" s="153" t="s">
        <v>122</v>
      </c>
      <c r="G34" s="157">
        <v>9.7783695974029996</v>
      </c>
      <c r="H34" s="157">
        <v>9.6341535937499998</v>
      </c>
      <c r="I34" s="157">
        <v>0.144216003653</v>
      </c>
      <c r="J34" s="158">
        <v>1</v>
      </c>
      <c r="K34" s="159">
        <v>0</v>
      </c>
      <c r="L34" s="159">
        <v>0</v>
      </c>
      <c r="M34" s="159" t="s">
        <v>123</v>
      </c>
      <c r="N34" s="159">
        <v>7.34</v>
      </c>
      <c r="O34" s="158">
        <v>7</v>
      </c>
      <c r="P34" s="160">
        <v>0</v>
      </c>
      <c r="Q34" s="161">
        <v>0</v>
      </c>
      <c r="R34" s="158">
        <v>2</v>
      </c>
      <c r="S34" s="158">
        <v>2</v>
      </c>
      <c r="T34" s="160">
        <v>0</v>
      </c>
      <c r="U34" s="160">
        <v>0</v>
      </c>
      <c r="V34" s="160">
        <v>0</v>
      </c>
      <c r="W34" s="160">
        <v>0</v>
      </c>
      <c r="X34" s="162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50">
        <v>15</v>
      </c>
      <c r="AW34" s="150">
        <v>15</v>
      </c>
      <c r="AX34" s="150">
        <v>10</v>
      </c>
      <c r="AY34" s="150">
        <v>60</v>
      </c>
      <c r="AZ34" s="113" t="s">
        <v>212</v>
      </c>
      <c r="BA34" s="20">
        <f t="shared" si="2"/>
        <v>1</v>
      </c>
    </row>
    <row r="35" spans="1:53" ht="21.75">
      <c r="A35" s="57" t="str">
        <f t="shared" si="1"/>
        <v xml:space="preserve">   </v>
      </c>
      <c r="B35" s="75">
        <v>26</v>
      </c>
      <c r="C35" s="78" t="s">
        <v>148</v>
      </c>
      <c r="D35" s="148" t="s">
        <v>44</v>
      </c>
      <c r="E35" s="76" t="s">
        <v>121</v>
      </c>
      <c r="F35" s="75" t="s">
        <v>122</v>
      </c>
      <c r="G35" s="79">
        <v>21.586791992799998</v>
      </c>
      <c r="H35" s="79">
        <v>21.586791992799998</v>
      </c>
      <c r="I35" s="79">
        <v>0</v>
      </c>
      <c r="J35" s="32">
        <v>1</v>
      </c>
      <c r="K35" s="149">
        <v>0</v>
      </c>
      <c r="L35" s="149">
        <v>19.57</v>
      </c>
      <c r="M35" s="149">
        <v>0</v>
      </c>
      <c r="N35" s="149">
        <v>0</v>
      </c>
      <c r="O35" s="32">
        <v>7</v>
      </c>
      <c r="P35" s="71">
        <v>0</v>
      </c>
      <c r="Q35" s="72">
        <v>0</v>
      </c>
      <c r="R35" s="73">
        <v>2</v>
      </c>
      <c r="S35" s="73">
        <v>2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  <c r="AQ35" s="84">
        <v>0</v>
      </c>
      <c r="AR35" s="84">
        <v>0</v>
      </c>
      <c r="AS35" s="84">
        <v>0</v>
      </c>
      <c r="AT35" s="84">
        <v>0</v>
      </c>
      <c r="AU35" s="74">
        <v>0</v>
      </c>
      <c r="AV35" s="150">
        <v>15</v>
      </c>
      <c r="AW35" s="150">
        <v>15</v>
      </c>
      <c r="AX35" s="150">
        <v>10</v>
      </c>
      <c r="AY35" s="150">
        <v>60</v>
      </c>
      <c r="AZ35" s="85" t="s">
        <v>213</v>
      </c>
      <c r="BA35" s="20">
        <f t="shared" si="2"/>
        <v>1</v>
      </c>
    </row>
    <row r="36" spans="1:53" ht="21.75">
      <c r="A36" s="57" t="str">
        <f t="shared" si="1"/>
        <v xml:space="preserve">   </v>
      </c>
      <c r="B36" s="75">
        <v>27</v>
      </c>
      <c r="C36" s="78" t="s">
        <v>149</v>
      </c>
      <c r="D36" s="148" t="s">
        <v>44</v>
      </c>
      <c r="E36" s="76" t="s">
        <v>121</v>
      </c>
      <c r="F36" s="75" t="s">
        <v>122</v>
      </c>
      <c r="G36" s="79">
        <v>8.5303867000599993</v>
      </c>
      <c r="H36" s="79">
        <v>8.5303867000599993</v>
      </c>
      <c r="I36" s="79">
        <v>0</v>
      </c>
      <c r="J36" s="32">
        <v>1</v>
      </c>
      <c r="K36" s="149">
        <v>7.61</v>
      </c>
      <c r="L36" s="149">
        <v>0</v>
      </c>
      <c r="M36" s="149">
        <v>0</v>
      </c>
      <c r="N36" s="149">
        <v>0</v>
      </c>
      <c r="O36" s="32">
        <v>7</v>
      </c>
      <c r="P36" s="74">
        <f>K36*Q36/100</f>
        <v>7.61</v>
      </c>
      <c r="Q36" s="77">
        <v>100</v>
      </c>
      <c r="R36" s="32">
        <v>2</v>
      </c>
      <c r="S36" s="32">
        <v>1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151">
        <v>7.61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0</v>
      </c>
      <c r="AN36" s="84">
        <v>0</v>
      </c>
      <c r="AO36" s="84">
        <v>0</v>
      </c>
      <c r="AP36" s="84">
        <v>0</v>
      </c>
      <c r="AQ36" s="84">
        <v>0</v>
      </c>
      <c r="AR36" s="84">
        <v>0</v>
      </c>
      <c r="AS36" s="84">
        <v>0</v>
      </c>
      <c r="AT36" s="84">
        <v>0</v>
      </c>
      <c r="AU36" s="74">
        <v>0</v>
      </c>
      <c r="AV36" s="150">
        <v>15</v>
      </c>
      <c r="AW36" s="150">
        <v>15</v>
      </c>
      <c r="AX36" s="150">
        <v>10</v>
      </c>
      <c r="AY36" s="150">
        <v>60</v>
      </c>
      <c r="AZ36" s="85"/>
      <c r="BA36" s="20">
        <f t="shared" si="2"/>
        <v>1</v>
      </c>
    </row>
    <row r="37" spans="1:53" ht="21.75">
      <c r="A37" s="57" t="str">
        <f t="shared" si="1"/>
        <v xml:space="preserve">   </v>
      </c>
      <c r="B37" s="75">
        <v>28</v>
      </c>
      <c r="C37" s="78" t="s">
        <v>150</v>
      </c>
      <c r="D37" s="148" t="s">
        <v>44</v>
      </c>
      <c r="E37" s="76" t="s">
        <v>121</v>
      </c>
      <c r="F37" s="75" t="s">
        <v>122</v>
      </c>
      <c r="G37" s="79">
        <v>70.889462632164992</v>
      </c>
      <c r="H37" s="79">
        <v>11.493509962399999</v>
      </c>
      <c r="I37" s="79">
        <v>59.395952669764988</v>
      </c>
      <c r="J37" s="32">
        <v>1</v>
      </c>
      <c r="K37" s="149">
        <v>0</v>
      </c>
      <c r="L37" s="149">
        <v>22.66</v>
      </c>
      <c r="M37" s="149">
        <v>0</v>
      </c>
      <c r="N37" s="149">
        <v>0</v>
      </c>
      <c r="O37" s="32">
        <v>15</v>
      </c>
      <c r="P37" s="71">
        <v>0</v>
      </c>
      <c r="Q37" s="72">
        <v>0</v>
      </c>
      <c r="R37" s="73">
        <v>0</v>
      </c>
      <c r="S37" s="73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0</v>
      </c>
      <c r="AN37" s="84">
        <v>0</v>
      </c>
      <c r="AO37" s="84">
        <v>0</v>
      </c>
      <c r="AP37" s="84">
        <v>0</v>
      </c>
      <c r="AQ37" s="84">
        <v>0</v>
      </c>
      <c r="AR37" s="84">
        <v>0</v>
      </c>
      <c r="AS37" s="84">
        <v>0</v>
      </c>
      <c r="AT37" s="84">
        <v>0</v>
      </c>
      <c r="AU37" s="74">
        <v>0</v>
      </c>
      <c r="AV37" s="150">
        <v>0</v>
      </c>
      <c r="AW37" s="150">
        <v>0</v>
      </c>
      <c r="AX37" s="150">
        <v>0</v>
      </c>
      <c r="AY37" s="150">
        <v>0</v>
      </c>
      <c r="AZ37" s="85"/>
      <c r="BA37" s="20">
        <f t="shared" si="2"/>
        <v>1</v>
      </c>
    </row>
    <row r="38" spans="1:53" ht="21.75">
      <c r="A38" s="57" t="str">
        <f t="shared" si="1"/>
        <v xml:space="preserve">   </v>
      </c>
      <c r="B38" s="75">
        <v>29</v>
      </c>
      <c r="C38" s="78" t="s">
        <v>151</v>
      </c>
      <c r="D38" s="148" t="s">
        <v>44</v>
      </c>
      <c r="E38" s="76" t="s">
        <v>121</v>
      </c>
      <c r="F38" s="75" t="s">
        <v>122</v>
      </c>
      <c r="G38" s="79">
        <v>17.831002701302999</v>
      </c>
      <c r="H38" s="79">
        <v>4.40598590924</v>
      </c>
      <c r="I38" s="79">
        <v>13.425016792062999</v>
      </c>
      <c r="J38" s="32">
        <v>1</v>
      </c>
      <c r="K38" s="149">
        <v>0</v>
      </c>
      <c r="L38" s="149">
        <v>11.12</v>
      </c>
      <c r="M38" s="149">
        <v>0</v>
      </c>
      <c r="N38" s="149">
        <v>0</v>
      </c>
      <c r="O38" s="32">
        <v>10</v>
      </c>
      <c r="P38" s="74">
        <v>0</v>
      </c>
      <c r="Q38" s="77">
        <v>0</v>
      </c>
      <c r="R38" s="32">
        <v>2</v>
      </c>
      <c r="S38" s="32">
        <v>2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114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84">
        <v>0</v>
      </c>
      <c r="AM38" s="84">
        <v>0</v>
      </c>
      <c r="AN38" s="84">
        <v>0</v>
      </c>
      <c r="AO38" s="84">
        <v>0</v>
      </c>
      <c r="AP38" s="84">
        <v>0</v>
      </c>
      <c r="AQ38" s="84">
        <v>0</v>
      </c>
      <c r="AR38" s="84">
        <v>0</v>
      </c>
      <c r="AS38" s="84">
        <v>0</v>
      </c>
      <c r="AT38" s="84">
        <v>0</v>
      </c>
      <c r="AU38" s="74">
        <v>0</v>
      </c>
      <c r="AV38" s="150">
        <v>15</v>
      </c>
      <c r="AW38" s="150">
        <v>15</v>
      </c>
      <c r="AX38" s="150">
        <v>10</v>
      </c>
      <c r="AY38" s="150">
        <v>60</v>
      </c>
      <c r="AZ38" s="85"/>
      <c r="BA38" s="20">
        <f t="shared" si="2"/>
        <v>1</v>
      </c>
    </row>
    <row r="39" spans="1:53" ht="21.75">
      <c r="A39" s="57" t="str">
        <f t="shared" si="1"/>
        <v xml:space="preserve">   </v>
      </c>
      <c r="B39" s="75">
        <v>30</v>
      </c>
      <c r="C39" s="78" t="s">
        <v>152</v>
      </c>
      <c r="D39" s="148" t="s">
        <v>44</v>
      </c>
      <c r="E39" s="76" t="s">
        <v>121</v>
      </c>
      <c r="F39" s="75" t="s">
        <v>122</v>
      </c>
      <c r="G39" s="79">
        <v>14.458228299730912</v>
      </c>
      <c r="H39" s="79">
        <v>11.857498038799999</v>
      </c>
      <c r="I39" s="79">
        <v>2.600730260930912</v>
      </c>
      <c r="J39" s="32">
        <v>1</v>
      </c>
      <c r="K39" s="149">
        <v>24.26</v>
      </c>
      <c r="L39" s="149">
        <v>0</v>
      </c>
      <c r="M39" s="149">
        <v>0</v>
      </c>
      <c r="N39" s="149">
        <v>0</v>
      </c>
      <c r="O39" s="32">
        <v>6</v>
      </c>
      <c r="P39" s="74">
        <f t="shared" ref="P39" si="3">K39*Q39/100</f>
        <v>24.26</v>
      </c>
      <c r="Q39" s="72">
        <v>100</v>
      </c>
      <c r="R39" s="73">
        <v>2</v>
      </c>
      <c r="S39" s="73">
        <v>2</v>
      </c>
      <c r="T39" s="84">
        <v>0</v>
      </c>
      <c r="U39" s="84">
        <v>0</v>
      </c>
      <c r="V39" s="84">
        <v>0</v>
      </c>
      <c r="W39" s="84">
        <v>0</v>
      </c>
      <c r="X39" s="151">
        <v>24.26</v>
      </c>
      <c r="Y39" s="84">
        <v>0</v>
      </c>
      <c r="Z39" s="84">
        <v>0</v>
      </c>
      <c r="AA39" s="84">
        <v>0</v>
      </c>
      <c r="AB39" s="84">
        <v>0</v>
      </c>
      <c r="AC39" s="84">
        <v>0</v>
      </c>
      <c r="AD39" s="84">
        <v>0</v>
      </c>
      <c r="AE39" s="84">
        <v>0</v>
      </c>
      <c r="AF39" s="84">
        <v>0</v>
      </c>
      <c r="AG39" s="84">
        <v>0</v>
      </c>
      <c r="AH39" s="84">
        <v>0</v>
      </c>
      <c r="AI39" s="84">
        <v>0</v>
      </c>
      <c r="AJ39" s="70">
        <v>0</v>
      </c>
      <c r="AK39" s="84">
        <v>0</v>
      </c>
      <c r="AL39" s="84">
        <v>0</v>
      </c>
      <c r="AM39" s="84">
        <v>0</v>
      </c>
      <c r="AN39" s="84">
        <v>0</v>
      </c>
      <c r="AO39" s="84">
        <v>0</v>
      </c>
      <c r="AP39" s="84">
        <v>0</v>
      </c>
      <c r="AQ39" s="84">
        <v>0</v>
      </c>
      <c r="AR39" s="84">
        <v>0</v>
      </c>
      <c r="AS39" s="84">
        <v>0</v>
      </c>
      <c r="AT39" s="84">
        <v>0</v>
      </c>
      <c r="AU39" s="74">
        <v>0</v>
      </c>
      <c r="AV39" s="150">
        <v>15</v>
      </c>
      <c r="AW39" s="150">
        <v>15</v>
      </c>
      <c r="AX39" s="150">
        <v>10</v>
      </c>
      <c r="AY39" s="150">
        <v>60</v>
      </c>
      <c r="AZ39" s="85"/>
      <c r="BA39" s="20">
        <f t="shared" si="2"/>
        <v>1</v>
      </c>
    </row>
    <row r="40" spans="1:53" ht="21.75">
      <c r="A40" s="57" t="str">
        <f t="shared" si="1"/>
        <v xml:space="preserve">  33 </v>
      </c>
      <c r="B40" s="75">
        <v>31</v>
      </c>
      <c r="C40" s="78" t="s">
        <v>153</v>
      </c>
      <c r="D40" s="148" t="s">
        <v>44</v>
      </c>
      <c r="E40" s="76" t="s">
        <v>121</v>
      </c>
      <c r="F40" s="75" t="s">
        <v>122</v>
      </c>
      <c r="G40" s="79">
        <v>5.7335970094200004</v>
      </c>
      <c r="H40" s="79">
        <v>5.7335970094200004</v>
      </c>
      <c r="I40" s="79">
        <v>0</v>
      </c>
      <c r="J40" s="32">
        <v>1</v>
      </c>
      <c r="K40" s="149">
        <v>10.51</v>
      </c>
      <c r="L40" s="149">
        <v>0</v>
      </c>
      <c r="M40" s="149">
        <v>0</v>
      </c>
      <c r="N40" s="149">
        <v>0</v>
      </c>
      <c r="O40" s="32">
        <v>9</v>
      </c>
      <c r="P40" s="74">
        <v>10.51</v>
      </c>
      <c r="Q40" s="77">
        <v>100</v>
      </c>
      <c r="R40" s="32">
        <v>2</v>
      </c>
      <c r="S40" s="32">
        <v>1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151">
        <f>P40</f>
        <v>10.51</v>
      </c>
      <c r="Z40" s="84">
        <v>0</v>
      </c>
      <c r="AA40" s="84">
        <v>0</v>
      </c>
      <c r="AB40" s="84">
        <v>0</v>
      </c>
      <c r="AC40" s="84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0</v>
      </c>
      <c r="AJ40" s="84">
        <v>0</v>
      </c>
      <c r="AK40" s="84">
        <v>0</v>
      </c>
      <c r="AL40" s="84">
        <v>0</v>
      </c>
      <c r="AM40" s="84">
        <v>0</v>
      </c>
      <c r="AN40" s="84">
        <v>0</v>
      </c>
      <c r="AO40" s="84">
        <v>0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74">
        <v>0</v>
      </c>
      <c r="AV40" s="150">
        <v>15</v>
      </c>
      <c r="AW40" s="150">
        <v>15</v>
      </c>
      <c r="AX40" s="150">
        <v>10</v>
      </c>
      <c r="AY40" s="150">
        <v>60</v>
      </c>
      <c r="AZ40" s="85"/>
      <c r="BA40" s="20">
        <f t="shared" si="2"/>
        <v>1</v>
      </c>
    </row>
    <row r="41" spans="1:53" ht="21.75">
      <c r="A41" s="57" t="str">
        <f t="shared" si="1"/>
        <v xml:space="preserve">   </v>
      </c>
      <c r="B41" s="75">
        <v>32</v>
      </c>
      <c r="C41" s="78" t="s">
        <v>154</v>
      </c>
      <c r="D41" s="148" t="s">
        <v>44</v>
      </c>
      <c r="E41" s="76" t="s">
        <v>121</v>
      </c>
      <c r="F41" s="75" t="s">
        <v>122</v>
      </c>
      <c r="G41" s="79">
        <v>32.485992133363233</v>
      </c>
      <c r="H41" s="79">
        <v>2.8985723054300001</v>
      </c>
      <c r="I41" s="79">
        <v>29.587419827933232</v>
      </c>
      <c r="J41" s="32">
        <v>1</v>
      </c>
      <c r="K41" s="149">
        <v>0</v>
      </c>
      <c r="L41" s="149">
        <v>23.05</v>
      </c>
      <c r="M41" s="149">
        <v>0</v>
      </c>
      <c r="N41" s="149">
        <v>0</v>
      </c>
      <c r="O41" s="32">
        <v>9</v>
      </c>
      <c r="P41" s="71">
        <v>0</v>
      </c>
      <c r="Q41" s="72">
        <v>0</v>
      </c>
      <c r="R41" s="73">
        <v>0</v>
      </c>
      <c r="S41" s="73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4">
        <v>0</v>
      </c>
      <c r="AC41" s="84">
        <v>0</v>
      </c>
      <c r="AD41" s="84">
        <v>0</v>
      </c>
      <c r="AE41" s="84">
        <v>0</v>
      </c>
      <c r="AF41" s="84">
        <v>0</v>
      </c>
      <c r="AG41" s="84">
        <v>0</v>
      </c>
      <c r="AH41" s="84">
        <v>0</v>
      </c>
      <c r="AI41" s="84">
        <v>0</v>
      </c>
      <c r="AJ41" s="84">
        <v>0</v>
      </c>
      <c r="AK41" s="84">
        <v>0</v>
      </c>
      <c r="AL41" s="84">
        <v>0</v>
      </c>
      <c r="AM41" s="84">
        <v>0</v>
      </c>
      <c r="AN41" s="84">
        <v>0</v>
      </c>
      <c r="AO41" s="84">
        <v>0</v>
      </c>
      <c r="AP41" s="84">
        <v>0</v>
      </c>
      <c r="AQ41" s="84">
        <v>0</v>
      </c>
      <c r="AR41" s="84">
        <v>0</v>
      </c>
      <c r="AS41" s="84">
        <v>0</v>
      </c>
      <c r="AT41" s="84">
        <v>0</v>
      </c>
      <c r="AU41" s="74">
        <v>0</v>
      </c>
      <c r="AV41" s="150">
        <v>0</v>
      </c>
      <c r="AW41" s="150">
        <v>0</v>
      </c>
      <c r="AX41" s="150">
        <v>0</v>
      </c>
      <c r="AY41" s="150">
        <v>0</v>
      </c>
      <c r="AZ41" s="85"/>
      <c r="BA41" s="20">
        <f t="shared" si="2"/>
        <v>1</v>
      </c>
    </row>
    <row r="42" spans="1:53" ht="21.75">
      <c r="A42" s="57" t="str">
        <f t="shared" si="1"/>
        <v xml:space="preserve">   </v>
      </c>
      <c r="B42" s="75">
        <v>33</v>
      </c>
      <c r="C42" s="78" t="s">
        <v>155</v>
      </c>
      <c r="D42" s="148" t="s">
        <v>44</v>
      </c>
      <c r="E42" s="76" t="s">
        <v>121</v>
      </c>
      <c r="F42" s="75" t="s">
        <v>122</v>
      </c>
      <c r="G42" s="79">
        <v>110.20055795668728</v>
      </c>
      <c r="H42" s="79">
        <v>3.7297612792599999</v>
      </c>
      <c r="I42" s="79">
        <v>106.47079667742727</v>
      </c>
      <c r="J42" s="32">
        <v>1</v>
      </c>
      <c r="K42" s="149">
        <v>0</v>
      </c>
      <c r="L42" s="149">
        <v>56.35</v>
      </c>
      <c r="M42" s="149">
        <v>0</v>
      </c>
      <c r="N42" s="149">
        <v>0</v>
      </c>
      <c r="O42" s="32">
        <v>10</v>
      </c>
      <c r="P42" s="74">
        <v>0</v>
      </c>
      <c r="Q42" s="77">
        <v>0</v>
      </c>
      <c r="R42" s="32">
        <v>0</v>
      </c>
      <c r="S42" s="32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0</v>
      </c>
      <c r="AJ42" s="84">
        <v>0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  <c r="AQ42" s="84">
        <v>0</v>
      </c>
      <c r="AR42" s="84">
        <v>0</v>
      </c>
      <c r="AS42" s="84">
        <v>0</v>
      </c>
      <c r="AT42" s="84">
        <v>0</v>
      </c>
      <c r="AU42" s="74">
        <v>0</v>
      </c>
      <c r="AV42" s="150">
        <v>0</v>
      </c>
      <c r="AW42" s="150">
        <v>0</v>
      </c>
      <c r="AX42" s="150">
        <v>0</v>
      </c>
      <c r="AY42" s="150">
        <v>0</v>
      </c>
      <c r="AZ42" s="85"/>
      <c r="BA42" s="20">
        <f t="shared" si="2"/>
        <v>1</v>
      </c>
    </row>
    <row r="43" spans="1:53" ht="21.75">
      <c r="A43" s="57" t="str">
        <f t="shared" si="1"/>
        <v xml:space="preserve">  33 </v>
      </c>
      <c r="B43" s="75">
        <v>34</v>
      </c>
      <c r="C43" s="78" t="s">
        <v>156</v>
      </c>
      <c r="D43" s="148" t="s">
        <v>44</v>
      </c>
      <c r="E43" s="76" t="s">
        <v>121</v>
      </c>
      <c r="F43" s="75" t="s">
        <v>122</v>
      </c>
      <c r="G43" s="79">
        <v>18.245490203331599</v>
      </c>
      <c r="H43" s="79">
        <v>10.3380328803</v>
      </c>
      <c r="I43" s="79">
        <v>7.9074573230316005</v>
      </c>
      <c r="J43" s="32">
        <v>1</v>
      </c>
      <c r="K43" s="149">
        <v>9.69</v>
      </c>
      <c r="L43" s="149">
        <v>0</v>
      </c>
      <c r="M43" s="149">
        <v>0</v>
      </c>
      <c r="N43" s="149">
        <v>0</v>
      </c>
      <c r="O43" s="32">
        <v>11</v>
      </c>
      <c r="P43" s="74">
        <v>9.69</v>
      </c>
      <c r="Q43" s="72">
        <v>100</v>
      </c>
      <c r="R43" s="73">
        <v>2</v>
      </c>
      <c r="S43" s="73">
        <v>1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151">
        <f>P43</f>
        <v>9.69</v>
      </c>
      <c r="Z43" s="84">
        <v>0</v>
      </c>
      <c r="AA43" s="84">
        <v>0</v>
      </c>
      <c r="AB43" s="84">
        <v>0</v>
      </c>
      <c r="AC43" s="84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70">
        <v>0</v>
      </c>
      <c r="AK43" s="84">
        <v>0</v>
      </c>
      <c r="AL43" s="84">
        <v>0</v>
      </c>
      <c r="AM43" s="84">
        <v>0</v>
      </c>
      <c r="AN43" s="84">
        <v>0</v>
      </c>
      <c r="AO43" s="84">
        <v>0</v>
      </c>
      <c r="AP43" s="84">
        <v>0</v>
      </c>
      <c r="AQ43" s="84">
        <v>0</v>
      </c>
      <c r="AR43" s="84">
        <v>0</v>
      </c>
      <c r="AS43" s="84">
        <v>0</v>
      </c>
      <c r="AT43" s="84">
        <v>0</v>
      </c>
      <c r="AU43" s="74">
        <v>0</v>
      </c>
      <c r="AV43" s="150">
        <v>15</v>
      </c>
      <c r="AW43" s="150">
        <v>15</v>
      </c>
      <c r="AX43" s="150">
        <v>10</v>
      </c>
      <c r="AY43" s="150">
        <v>60</v>
      </c>
      <c r="AZ43" s="85"/>
      <c r="BA43" s="20">
        <f t="shared" si="2"/>
        <v>1</v>
      </c>
    </row>
    <row r="44" spans="1:53" ht="21.75">
      <c r="A44" s="57" t="str">
        <f t="shared" si="1"/>
        <v xml:space="preserve">   </v>
      </c>
      <c r="B44" s="75">
        <v>35</v>
      </c>
      <c r="C44" s="78" t="s">
        <v>157</v>
      </c>
      <c r="D44" s="148" t="s">
        <v>44</v>
      </c>
      <c r="E44" s="76" t="s">
        <v>121</v>
      </c>
      <c r="F44" s="75" t="s">
        <v>122</v>
      </c>
      <c r="G44" s="79">
        <v>32.373468783420499</v>
      </c>
      <c r="H44" s="79">
        <v>0.110840469905</v>
      </c>
      <c r="I44" s="79">
        <v>32.262628313515499</v>
      </c>
      <c r="J44" s="32">
        <v>1</v>
      </c>
      <c r="K44" s="149">
        <v>0</v>
      </c>
      <c r="L44" s="149">
        <v>32.57</v>
      </c>
      <c r="M44" s="149">
        <v>0</v>
      </c>
      <c r="N44" s="149">
        <v>0</v>
      </c>
      <c r="O44" s="32">
        <v>10</v>
      </c>
      <c r="P44" s="74">
        <v>0</v>
      </c>
      <c r="Q44" s="77">
        <v>0</v>
      </c>
      <c r="R44" s="32">
        <v>0</v>
      </c>
      <c r="S44" s="32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0</v>
      </c>
      <c r="AJ44" s="84">
        <v>0</v>
      </c>
      <c r="AK44" s="84">
        <v>0</v>
      </c>
      <c r="AL44" s="84">
        <v>0</v>
      </c>
      <c r="AM44" s="84">
        <v>0</v>
      </c>
      <c r="AN44" s="84">
        <v>0</v>
      </c>
      <c r="AO44" s="84">
        <v>0</v>
      </c>
      <c r="AP44" s="84">
        <v>0</v>
      </c>
      <c r="AQ44" s="84">
        <v>0</v>
      </c>
      <c r="AR44" s="84">
        <v>0</v>
      </c>
      <c r="AS44" s="84">
        <v>0</v>
      </c>
      <c r="AT44" s="84">
        <v>0</v>
      </c>
      <c r="AU44" s="74">
        <v>0</v>
      </c>
      <c r="AV44" s="150">
        <v>0</v>
      </c>
      <c r="AW44" s="150">
        <v>0</v>
      </c>
      <c r="AX44" s="150">
        <v>0</v>
      </c>
      <c r="AY44" s="150">
        <v>0</v>
      </c>
      <c r="AZ44" s="85"/>
      <c r="BA44" s="20">
        <f t="shared" si="2"/>
        <v>1</v>
      </c>
    </row>
    <row r="45" spans="1:53" ht="21.75">
      <c r="A45" s="57" t="str">
        <f t="shared" si="1"/>
        <v xml:space="preserve">   </v>
      </c>
      <c r="B45" s="75">
        <v>36</v>
      </c>
      <c r="C45" s="78" t="s">
        <v>158</v>
      </c>
      <c r="D45" s="148" t="s">
        <v>44</v>
      </c>
      <c r="E45" s="76" t="s">
        <v>121</v>
      </c>
      <c r="F45" s="75" t="s">
        <v>122</v>
      </c>
      <c r="G45" s="79">
        <v>11.764828390531999</v>
      </c>
      <c r="H45" s="79">
        <v>0.57079258641200004</v>
      </c>
      <c r="I45" s="79">
        <v>11.194035804119999</v>
      </c>
      <c r="J45" s="32">
        <v>1</v>
      </c>
      <c r="K45" s="149">
        <v>0</v>
      </c>
      <c r="L45" s="149">
        <v>8.0399999999999991</v>
      </c>
      <c r="M45" s="149">
        <v>0</v>
      </c>
      <c r="N45" s="149">
        <v>0</v>
      </c>
      <c r="O45" s="32">
        <v>10</v>
      </c>
      <c r="P45" s="71">
        <v>0</v>
      </c>
      <c r="Q45" s="72">
        <v>0</v>
      </c>
      <c r="R45" s="73">
        <v>0</v>
      </c>
      <c r="S45" s="73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0</v>
      </c>
      <c r="AJ45" s="84">
        <v>0</v>
      </c>
      <c r="AK45" s="84">
        <v>0</v>
      </c>
      <c r="AL45" s="84">
        <v>0</v>
      </c>
      <c r="AM45" s="84">
        <v>0</v>
      </c>
      <c r="AN45" s="84">
        <v>0</v>
      </c>
      <c r="AO45" s="84">
        <v>0</v>
      </c>
      <c r="AP45" s="84">
        <v>0</v>
      </c>
      <c r="AQ45" s="84">
        <v>0</v>
      </c>
      <c r="AR45" s="84">
        <v>0</v>
      </c>
      <c r="AS45" s="84">
        <v>0</v>
      </c>
      <c r="AT45" s="84">
        <v>0</v>
      </c>
      <c r="AU45" s="74">
        <v>0</v>
      </c>
      <c r="AV45" s="150">
        <v>0</v>
      </c>
      <c r="AW45" s="150">
        <v>0</v>
      </c>
      <c r="AX45" s="150">
        <v>0</v>
      </c>
      <c r="AY45" s="150">
        <v>0</v>
      </c>
      <c r="AZ45" s="85"/>
      <c r="BA45" s="20">
        <f t="shared" si="2"/>
        <v>1</v>
      </c>
    </row>
    <row r="46" spans="1:53" ht="21.75">
      <c r="A46" s="57" t="str">
        <f t="shared" si="1"/>
        <v xml:space="preserve">   </v>
      </c>
      <c r="B46" s="75">
        <v>37</v>
      </c>
      <c r="C46" s="78" t="s">
        <v>159</v>
      </c>
      <c r="D46" s="148" t="s">
        <v>44</v>
      </c>
      <c r="E46" s="76" t="s">
        <v>121</v>
      </c>
      <c r="F46" s="75" t="s">
        <v>122</v>
      </c>
      <c r="G46" s="79">
        <v>28.450104182900997</v>
      </c>
      <c r="H46" s="79">
        <v>0.41023551757100002</v>
      </c>
      <c r="I46" s="79">
        <v>28.039868665329998</v>
      </c>
      <c r="J46" s="32">
        <v>1</v>
      </c>
      <c r="K46" s="149">
        <v>0</v>
      </c>
      <c r="L46" s="149">
        <v>15.2</v>
      </c>
      <c r="M46" s="149">
        <v>0</v>
      </c>
      <c r="N46" s="149">
        <v>0</v>
      </c>
      <c r="O46" s="32">
        <v>10</v>
      </c>
      <c r="P46" s="74">
        <v>0</v>
      </c>
      <c r="Q46" s="77">
        <v>0</v>
      </c>
      <c r="R46" s="32">
        <v>0</v>
      </c>
      <c r="S46" s="32">
        <v>0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84">
        <v>0</v>
      </c>
      <c r="AF46" s="84">
        <v>0</v>
      </c>
      <c r="AG46" s="84">
        <v>0</v>
      </c>
      <c r="AH46" s="84">
        <v>0</v>
      </c>
      <c r="AI46" s="84">
        <v>0</v>
      </c>
      <c r="AJ46" s="84">
        <v>0</v>
      </c>
      <c r="AK46" s="84">
        <v>0</v>
      </c>
      <c r="AL46" s="84">
        <v>0</v>
      </c>
      <c r="AM46" s="84">
        <v>0</v>
      </c>
      <c r="AN46" s="84">
        <v>0</v>
      </c>
      <c r="AO46" s="84">
        <v>0</v>
      </c>
      <c r="AP46" s="84">
        <v>0</v>
      </c>
      <c r="AQ46" s="84">
        <v>0</v>
      </c>
      <c r="AR46" s="84">
        <v>0</v>
      </c>
      <c r="AS46" s="84">
        <v>0</v>
      </c>
      <c r="AT46" s="84">
        <v>0</v>
      </c>
      <c r="AU46" s="74">
        <v>0</v>
      </c>
      <c r="AV46" s="150">
        <v>0</v>
      </c>
      <c r="AW46" s="150">
        <v>0</v>
      </c>
      <c r="AX46" s="150">
        <v>0</v>
      </c>
      <c r="AY46" s="150">
        <v>0</v>
      </c>
      <c r="AZ46" s="85"/>
      <c r="BA46" s="20">
        <f t="shared" si="2"/>
        <v>1</v>
      </c>
    </row>
    <row r="47" spans="1:53" ht="21.75">
      <c r="A47" s="57" t="str">
        <f t="shared" si="1"/>
        <v xml:space="preserve">   </v>
      </c>
      <c r="B47" s="75">
        <v>38</v>
      </c>
      <c r="C47" s="78" t="s">
        <v>160</v>
      </c>
      <c r="D47" s="148" t="s">
        <v>44</v>
      </c>
      <c r="E47" s="76" t="s">
        <v>121</v>
      </c>
      <c r="F47" s="75" t="s">
        <v>122</v>
      </c>
      <c r="G47" s="79">
        <v>20.621482755862999</v>
      </c>
      <c r="H47" s="79">
        <v>1.3171801917599999</v>
      </c>
      <c r="I47" s="79">
        <v>19.304302564103001</v>
      </c>
      <c r="J47" s="32">
        <v>1</v>
      </c>
      <c r="K47" s="149">
        <v>0</v>
      </c>
      <c r="L47" s="149">
        <v>8.8699999999999992</v>
      </c>
      <c r="M47" s="149">
        <v>0</v>
      </c>
      <c r="N47" s="149">
        <v>0</v>
      </c>
      <c r="O47" s="32">
        <v>10</v>
      </c>
      <c r="P47" s="71">
        <v>0</v>
      </c>
      <c r="Q47" s="72">
        <v>0</v>
      </c>
      <c r="R47" s="73">
        <v>0</v>
      </c>
      <c r="S47" s="73">
        <v>0</v>
      </c>
      <c r="T47" s="84">
        <v>0</v>
      </c>
      <c r="U47" s="84">
        <v>0</v>
      </c>
      <c r="V47" s="84">
        <v>0</v>
      </c>
      <c r="W47" s="84">
        <v>0</v>
      </c>
      <c r="X47" s="84">
        <v>0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84">
        <v>0</v>
      </c>
      <c r="AE47" s="84">
        <v>0</v>
      </c>
      <c r="AF47" s="84">
        <v>0</v>
      </c>
      <c r="AG47" s="84">
        <v>0</v>
      </c>
      <c r="AH47" s="84">
        <v>0</v>
      </c>
      <c r="AI47" s="84">
        <v>0</v>
      </c>
      <c r="AJ47" s="84">
        <v>0</v>
      </c>
      <c r="AK47" s="84">
        <v>0</v>
      </c>
      <c r="AL47" s="84">
        <v>0</v>
      </c>
      <c r="AM47" s="84">
        <v>0</v>
      </c>
      <c r="AN47" s="84">
        <v>0</v>
      </c>
      <c r="AO47" s="84">
        <v>0</v>
      </c>
      <c r="AP47" s="84">
        <v>0</v>
      </c>
      <c r="AQ47" s="84">
        <v>0</v>
      </c>
      <c r="AR47" s="84">
        <v>0</v>
      </c>
      <c r="AS47" s="84">
        <v>0</v>
      </c>
      <c r="AT47" s="84">
        <v>0</v>
      </c>
      <c r="AU47" s="74">
        <v>0</v>
      </c>
      <c r="AV47" s="150">
        <v>0</v>
      </c>
      <c r="AW47" s="150">
        <v>0</v>
      </c>
      <c r="AX47" s="150">
        <v>0</v>
      </c>
      <c r="AY47" s="150">
        <v>0</v>
      </c>
      <c r="AZ47" s="85"/>
      <c r="BA47" s="20">
        <f t="shared" si="2"/>
        <v>1</v>
      </c>
    </row>
    <row r="48" spans="1:53" ht="21.75">
      <c r="A48" s="57" t="str">
        <f t="shared" si="1"/>
        <v xml:space="preserve">   </v>
      </c>
      <c r="B48" s="75">
        <v>39</v>
      </c>
      <c r="C48" s="78" t="s">
        <v>161</v>
      </c>
      <c r="D48" s="148" t="s">
        <v>44</v>
      </c>
      <c r="E48" s="76" t="s">
        <v>162</v>
      </c>
      <c r="F48" s="75" t="s">
        <v>122</v>
      </c>
      <c r="G48" s="79">
        <v>21.40819152577</v>
      </c>
      <c r="H48" s="79">
        <v>15.931943515</v>
      </c>
      <c r="I48" s="79">
        <v>5.47624801077</v>
      </c>
      <c r="J48" s="32">
        <v>1</v>
      </c>
      <c r="K48" s="149">
        <v>0</v>
      </c>
      <c r="L48" s="149">
        <v>33</v>
      </c>
      <c r="M48" s="149">
        <v>0</v>
      </c>
      <c r="N48" s="149">
        <v>0</v>
      </c>
      <c r="O48" s="32">
        <v>9</v>
      </c>
      <c r="P48" s="74">
        <v>0</v>
      </c>
      <c r="Q48" s="77">
        <v>0</v>
      </c>
      <c r="R48" s="32">
        <v>0</v>
      </c>
      <c r="S48" s="32">
        <v>0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v>0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4">
        <v>0</v>
      </c>
      <c r="AN48" s="84">
        <v>0</v>
      </c>
      <c r="AO48" s="84">
        <v>0</v>
      </c>
      <c r="AP48" s="84">
        <v>0</v>
      </c>
      <c r="AQ48" s="84">
        <v>0</v>
      </c>
      <c r="AR48" s="84">
        <v>0</v>
      </c>
      <c r="AS48" s="84">
        <v>0</v>
      </c>
      <c r="AT48" s="84">
        <v>0</v>
      </c>
      <c r="AU48" s="74">
        <v>0</v>
      </c>
      <c r="AV48" s="150">
        <v>0</v>
      </c>
      <c r="AW48" s="150">
        <v>0</v>
      </c>
      <c r="AX48" s="150">
        <v>0</v>
      </c>
      <c r="AY48" s="150">
        <v>0</v>
      </c>
      <c r="AZ48" s="85"/>
      <c r="BA48" s="20">
        <f t="shared" si="2"/>
        <v>1</v>
      </c>
    </row>
    <row r="49" spans="1:53" ht="21.75">
      <c r="A49" s="57" t="str">
        <f t="shared" si="1"/>
        <v xml:space="preserve">   </v>
      </c>
      <c r="B49" s="75">
        <v>40</v>
      </c>
      <c r="C49" s="78" t="s">
        <v>163</v>
      </c>
      <c r="D49" s="148" t="s">
        <v>44</v>
      </c>
      <c r="E49" s="76" t="s">
        <v>162</v>
      </c>
      <c r="F49" s="75" t="s">
        <v>122</v>
      </c>
      <c r="G49" s="79">
        <v>56.542964270808909</v>
      </c>
      <c r="H49" s="79">
        <v>7.1423331000000001</v>
      </c>
      <c r="I49" s="79">
        <v>49.400631170808907</v>
      </c>
      <c r="J49" s="32">
        <v>1</v>
      </c>
      <c r="K49" s="149">
        <v>0</v>
      </c>
      <c r="L49" s="149">
        <v>25.3</v>
      </c>
      <c r="M49" s="149">
        <v>0</v>
      </c>
      <c r="N49" s="149">
        <v>0</v>
      </c>
      <c r="O49" s="32">
        <v>10</v>
      </c>
      <c r="P49" s="71">
        <v>0</v>
      </c>
      <c r="Q49" s="72">
        <v>0</v>
      </c>
      <c r="R49" s="73">
        <v>0</v>
      </c>
      <c r="S49" s="73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0</v>
      </c>
      <c r="AB49" s="84">
        <v>0</v>
      </c>
      <c r="AC49" s="84">
        <v>0</v>
      </c>
      <c r="AD49" s="84">
        <v>0</v>
      </c>
      <c r="AE49" s="84">
        <v>0</v>
      </c>
      <c r="AF49" s="84">
        <v>0</v>
      </c>
      <c r="AG49" s="84">
        <v>0</v>
      </c>
      <c r="AH49" s="84">
        <v>0</v>
      </c>
      <c r="AI49" s="84">
        <v>0</v>
      </c>
      <c r="AJ49" s="84">
        <v>0</v>
      </c>
      <c r="AK49" s="84">
        <v>0</v>
      </c>
      <c r="AL49" s="84">
        <v>0</v>
      </c>
      <c r="AM49" s="84">
        <v>0</v>
      </c>
      <c r="AN49" s="84">
        <v>0</v>
      </c>
      <c r="AO49" s="84">
        <v>0</v>
      </c>
      <c r="AP49" s="84">
        <v>0</v>
      </c>
      <c r="AQ49" s="84">
        <v>0</v>
      </c>
      <c r="AR49" s="84">
        <v>0</v>
      </c>
      <c r="AS49" s="84">
        <v>0</v>
      </c>
      <c r="AT49" s="84">
        <v>0</v>
      </c>
      <c r="AU49" s="74">
        <v>0</v>
      </c>
      <c r="AV49" s="150">
        <v>0</v>
      </c>
      <c r="AW49" s="150">
        <v>0</v>
      </c>
      <c r="AX49" s="150">
        <v>0</v>
      </c>
      <c r="AY49" s="150">
        <v>0</v>
      </c>
      <c r="AZ49" s="85"/>
      <c r="BA49" s="20">
        <f t="shared" si="2"/>
        <v>1</v>
      </c>
    </row>
    <row r="50" spans="1:53" ht="21.75">
      <c r="A50" s="57" t="str">
        <f t="shared" si="1"/>
        <v xml:space="preserve">   </v>
      </c>
      <c r="B50" s="75">
        <v>41</v>
      </c>
      <c r="C50" s="78" t="s">
        <v>164</v>
      </c>
      <c r="D50" s="148" t="s">
        <v>44</v>
      </c>
      <c r="E50" s="76" t="s">
        <v>121</v>
      </c>
      <c r="F50" s="75" t="s">
        <v>122</v>
      </c>
      <c r="G50" s="79">
        <v>5.2693677603840001</v>
      </c>
      <c r="H50" s="79">
        <v>0.31120837631800002</v>
      </c>
      <c r="I50" s="79">
        <v>4.9581593840660005</v>
      </c>
      <c r="J50" s="32">
        <v>1</v>
      </c>
      <c r="K50" s="149">
        <v>0</v>
      </c>
      <c r="L50" s="149">
        <v>5.09</v>
      </c>
      <c r="M50" s="149">
        <v>0</v>
      </c>
      <c r="N50" s="149">
        <v>0</v>
      </c>
      <c r="O50" s="32">
        <v>10</v>
      </c>
      <c r="P50" s="74">
        <v>0</v>
      </c>
      <c r="Q50" s="77">
        <v>0</v>
      </c>
      <c r="R50" s="32">
        <v>0</v>
      </c>
      <c r="S50" s="32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84">
        <v>0</v>
      </c>
      <c r="AE50" s="84">
        <v>0</v>
      </c>
      <c r="AF50" s="84">
        <v>0</v>
      </c>
      <c r="AG50" s="84">
        <v>0</v>
      </c>
      <c r="AH50" s="84">
        <v>0</v>
      </c>
      <c r="AI50" s="84">
        <v>0</v>
      </c>
      <c r="AJ50" s="84">
        <v>0</v>
      </c>
      <c r="AK50" s="84">
        <v>0</v>
      </c>
      <c r="AL50" s="84">
        <v>0</v>
      </c>
      <c r="AM50" s="84">
        <v>0</v>
      </c>
      <c r="AN50" s="84">
        <v>0</v>
      </c>
      <c r="AO50" s="84">
        <v>0</v>
      </c>
      <c r="AP50" s="84">
        <v>0</v>
      </c>
      <c r="AQ50" s="84">
        <v>0</v>
      </c>
      <c r="AR50" s="84">
        <v>0</v>
      </c>
      <c r="AS50" s="84">
        <v>0</v>
      </c>
      <c r="AT50" s="84">
        <v>0</v>
      </c>
      <c r="AU50" s="74">
        <v>0</v>
      </c>
      <c r="AV50" s="150">
        <v>0</v>
      </c>
      <c r="AW50" s="150">
        <v>0</v>
      </c>
      <c r="AX50" s="150">
        <v>0</v>
      </c>
      <c r="AY50" s="150">
        <v>0</v>
      </c>
      <c r="AZ50" s="85"/>
      <c r="BA50" s="20">
        <f t="shared" si="2"/>
        <v>1</v>
      </c>
    </row>
    <row r="51" spans="1:53" ht="21.75">
      <c r="A51" s="57" t="str">
        <f t="shared" si="1"/>
        <v xml:space="preserve">   </v>
      </c>
      <c r="B51" s="75">
        <v>42</v>
      </c>
      <c r="C51" s="78" t="s">
        <v>165</v>
      </c>
      <c r="D51" s="148" t="s">
        <v>44</v>
      </c>
      <c r="E51" s="76" t="s">
        <v>121</v>
      </c>
      <c r="F51" s="75" t="s">
        <v>122</v>
      </c>
      <c r="G51" s="79">
        <v>6.2806516456799999</v>
      </c>
      <c r="H51" s="79">
        <v>0.415282401849</v>
      </c>
      <c r="I51" s="79">
        <v>5.8653692438310001</v>
      </c>
      <c r="J51" s="32">
        <v>1</v>
      </c>
      <c r="K51" s="149">
        <v>0</v>
      </c>
      <c r="L51" s="149">
        <v>4.49</v>
      </c>
      <c r="M51" s="149">
        <v>0</v>
      </c>
      <c r="N51" s="149">
        <v>0</v>
      </c>
      <c r="O51" s="32">
        <v>10</v>
      </c>
      <c r="P51" s="71">
        <v>0</v>
      </c>
      <c r="Q51" s="72">
        <v>0</v>
      </c>
      <c r="R51" s="73">
        <v>0</v>
      </c>
      <c r="S51" s="73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84">
        <v>0</v>
      </c>
      <c r="AA51" s="84">
        <v>0</v>
      </c>
      <c r="AB51" s="84">
        <v>0</v>
      </c>
      <c r="AC51" s="84">
        <v>0</v>
      </c>
      <c r="AD51" s="84">
        <v>0</v>
      </c>
      <c r="AE51" s="84">
        <v>0</v>
      </c>
      <c r="AF51" s="84">
        <v>0</v>
      </c>
      <c r="AG51" s="84">
        <v>0</v>
      </c>
      <c r="AH51" s="84">
        <v>0</v>
      </c>
      <c r="AI51" s="84">
        <v>0</v>
      </c>
      <c r="AJ51" s="84">
        <v>0</v>
      </c>
      <c r="AK51" s="84">
        <v>0</v>
      </c>
      <c r="AL51" s="84">
        <v>0</v>
      </c>
      <c r="AM51" s="84">
        <v>0</v>
      </c>
      <c r="AN51" s="84">
        <v>0</v>
      </c>
      <c r="AO51" s="84">
        <v>0</v>
      </c>
      <c r="AP51" s="84">
        <v>0</v>
      </c>
      <c r="AQ51" s="84">
        <v>0</v>
      </c>
      <c r="AR51" s="84">
        <v>0</v>
      </c>
      <c r="AS51" s="84">
        <v>0</v>
      </c>
      <c r="AT51" s="84">
        <v>0</v>
      </c>
      <c r="AU51" s="74">
        <v>0</v>
      </c>
      <c r="AV51" s="150">
        <v>0</v>
      </c>
      <c r="AW51" s="150">
        <v>0</v>
      </c>
      <c r="AX51" s="150">
        <v>0</v>
      </c>
      <c r="AY51" s="150">
        <v>0</v>
      </c>
      <c r="AZ51" s="85"/>
      <c r="BA51" s="20">
        <f t="shared" si="2"/>
        <v>1</v>
      </c>
    </row>
    <row r="52" spans="1:53" ht="21.75">
      <c r="A52" s="57" t="str">
        <f t="shared" si="1"/>
        <v xml:space="preserve">   </v>
      </c>
      <c r="B52" s="75">
        <v>43</v>
      </c>
      <c r="C52" s="78" t="s">
        <v>166</v>
      </c>
      <c r="D52" s="148" t="s">
        <v>44</v>
      </c>
      <c r="E52" s="76" t="s">
        <v>162</v>
      </c>
      <c r="F52" s="75" t="s">
        <v>122</v>
      </c>
      <c r="G52" s="79">
        <v>18.649120149021009</v>
      </c>
      <c r="H52" s="79">
        <v>2.30986264524</v>
      </c>
      <c r="I52" s="79">
        <v>16.33925750378101</v>
      </c>
      <c r="J52" s="32">
        <v>1</v>
      </c>
      <c r="K52" s="149">
        <v>0</v>
      </c>
      <c r="L52" s="149">
        <v>10.23</v>
      </c>
      <c r="M52" s="149">
        <v>0</v>
      </c>
      <c r="N52" s="149">
        <v>0</v>
      </c>
      <c r="O52" s="32">
        <v>10</v>
      </c>
      <c r="P52" s="74">
        <v>0</v>
      </c>
      <c r="Q52" s="77">
        <v>0</v>
      </c>
      <c r="R52" s="32">
        <v>0</v>
      </c>
      <c r="S52" s="32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0</v>
      </c>
      <c r="AI52" s="84">
        <v>0</v>
      </c>
      <c r="AJ52" s="84">
        <v>0</v>
      </c>
      <c r="AK52" s="84">
        <v>0</v>
      </c>
      <c r="AL52" s="84">
        <v>0</v>
      </c>
      <c r="AM52" s="84">
        <v>0</v>
      </c>
      <c r="AN52" s="84">
        <v>0</v>
      </c>
      <c r="AO52" s="84">
        <v>0</v>
      </c>
      <c r="AP52" s="84">
        <v>0</v>
      </c>
      <c r="AQ52" s="84">
        <v>0</v>
      </c>
      <c r="AR52" s="84">
        <v>0</v>
      </c>
      <c r="AS52" s="84">
        <v>0</v>
      </c>
      <c r="AT52" s="84">
        <v>0</v>
      </c>
      <c r="AU52" s="74">
        <v>0</v>
      </c>
      <c r="AV52" s="150">
        <v>0</v>
      </c>
      <c r="AW52" s="150">
        <v>0</v>
      </c>
      <c r="AX52" s="150">
        <v>0</v>
      </c>
      <c r="AY52" s="150">
        <v>0</v>
      </c>
      <c r="AZ52" s="85"/>
      <c r="BA52" s="20">
        <f t="shared" si="2"/>
        <v>1</v>
      </c>
    </row>
    <row r="53" spans="1:53" ht="21.75">
      <c r="A53" s="57" t="str">
        <f t="shared" si="1"/>
        <v xml:space="preserve">   </v>
      </c>
      <c r="B53" s="75">
        <v>44</v>
      </c>
      <c r="C53" s="78" t="s">
        <v>167</v>
      </c>
      <c r="D53" s="148" t="s">
        <v>44</v>
      </c>
      <c r="E53" s="76" t="s">
        <v>162</v>
      </c>
      <c r="F53" s="75" t="s">
        <v>122</v>
      </c>
      <c r="G53" s="79">
        <v>14.473929097905</v>
      </c>
      <c r="H53" s="79">
        <v>1.3562070443800001</v>
      </c>
      <c r="I53" s="79">
        <v>13.117722053525</v>
      </c>
      <c r="J53" s="32">
        <v>1</v>
      </c>
      <c r="K53" s="149">
        <v>0</v>
      </c>
      <c r="L53" s="149">
        <v>11.61</v>
      </c>
      <c r="M53" s="149">
        <v>0</v>
      </c>
      <c r="N53" s="149">
        <v>0</v>
      </c>
      <c r="O53" s="32">
        <v>10</v>
      </c>
      <c r="P53" s="71">
        <v>0</v>
      </c>
      <c r="Q53" s="72">
        <v>0</v>
      </c>
      <c r="R53" s="73">
        <v>0</v>
      </c>
      <c r="S53" s="73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84">
        <v>0</v>
      </c>
      <c r="AL53" s="84">
        <v>0</v>
      </c>
      <c r="AM53" s="84">
        <v>0</v>
      </c>
      <c r="AN53" s="84">
        <v>0</v>
      </c>
      <c r="AO53" s="84">
        <v>0</v>
      </c>
      <c r="AP53" s="84">
        <v>0</v>
      </c>
      <c r="AQ53" s="84">
        <v>0</v>
      </c>
      <c r="AR53" s="84">
        <v>0</v>
      </c>
      <c r="AS53" s="84">
        <v>0</v>
      </c>
      <c r="AT53" s="84">
        <v>0</v>
      </c>
      <c r="AU53" s="74">
        <v>0</v>
      </c>
      <c r="AV53" s="150">
        <v>0</v>
      </c>
      <c r="AW53" s="150">
        <v>0</v>
      </c>
      <c r="AX53" s="150">
        <v>0</v>
      </c>
      <c r="AY53" s="150">
        <v>0</v>
      </c>
      <c r="AZ53" s="85"/>
      <c r="BA53" s="20">
        <f t="shared" si="2"/>
        <v>1</v>
      </c>
    </row>
    <row r="54" spans="1:53" ht="21.75">
      <c r="A54" s="57" t="str">
        <f t="shared" si="1"/>
        <v xml:space="preserve">   </v>
      </c>
      <c r="B54" s="75">
        <v>45</v>
      </c>
      <c r="C54" s="78" t="s">
        <v>168</v>
      </c>
      <c r="D54" s="148" t="s">
        <v>44</v>
      </c>
      <c r="E54" s="76" t="s">
        <v>162</v>
      </c>
      <c r="F54" s="75" t="s">
        <v>122</v>
      </c>
      <c r="G54" s="79">
        <v>38.487782928632001</v>
      </c>
      <c r="H54" s="79">
        <v>1.0838241173100001</v>
      </c>
      <c r="I54" s="79">
        <v>37.403958811321999</v>
      </c>
      <c r="J54" s="32">
        <v>1</v>
      </c>
      <c r="K54" s="149">
        <v>0</v>
      </c>
      <c r="L54" s="149">
        <v>15.78</v>
      </c>
      <c r="M54" s="149">
        <v>0</v>
      </c>
      <c r="N54" s="149">
        <v>0</v>
      </c>
      <c r="O54" s="32">
        <v>10</v>
      </c>
      <c r="P54" s="74">
        <v>0</v>
      </c>
      <c r="Q54" s="77">
        <v>0</v>
      </c>
      <c r="R54" s="32">
        <v>0</v>
      </c>
      <c r="S54" s="32">
        <v>0</v>
      </c>
      <c r="T54" s="84">
        <v>0</v>
      </c>
      <c r="U54" s="84">
        <v>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84">
        <v>0</v>
      </c>
      <c r="AL54" s="84">
        <v>0</v>
      </c>
      <c r="AM54" s="84">
        <v>0</v>
      </c>
      <c r="AN54" s="84">
        <v>0</v>
      </c>
      <c r="AO54" s="84">
        <v>0</v>
      </c>
      <c r="AP54" s="84">
        <v>0</v>
      </c>
      <c r="AQ54" s="84">
        <v>0</v>
      </c>
      <c r="AR54" s="84">
        <v>0</v>
      </c>
      <c r="AS54" s="84">
        <v>0</v>
      </c>
      <c r="AT54" s="84">
        <v>0</v>
      </c>
      <c r="AU54" s="74">
        <v>0</v>
      </c>
      <c r="AV54" s="150">
        <v>0</v>
      </c>
      <c r="AW54" s="150">
        <v>0</v>
      </c>
      <c r="AX54" s="150">
        <v>0</v>
      </c>
      <c r="AY54" s="150">
        <v>0</v>
      </c>
      <c r="AZ54" s="85"/>
      <c r="BA54" s="20">
        <f t="shared" si="2"/>
        <v>1</v>
      </c>
    </row>
    <row r="55" spans="1:53" ht="21.75">
      <c r="A55" s="57" t="str">
        <f t="shared" si="1"/>
        <v xml:space="preserve">   </v>
      </c>
      <c r="B55" s="75">
        <v>46</v>
      </c>
      <c r="C55" s="78" t="s">
        <v>169</v>
      </c>
      <c r="D55" s="148" t="s">
        <v>44</v>
      </c>
      <c r="E55" s="76" t="s">
        <v>162</v>
      </c>
      <c r="F55" s="75" t="s">
        <v>122</v>
      </c>
      <c r="G55" s="79">
        <v>17.528274151182998</v>
      </c>
      <c r="H55" s="79">
        <v>0.10484518959399999</v>
      </c>
      <c r="I55" s="79">
        <v>17.423428961589</v>
      </c>
      <c r="J55" s="32">
        <v>1</v>
      </c>
      <c r="K55" s="149">
        <v>0</v>
      </c>
      <c r="L55" s="149">
        <v>10</v>
      </c>
      <c r="M55" s="149">
        <v>0</v>
      </c>
      <c r="N55" s="149">
        <v>0</v>
      </c>
      <c r="O55" s="32">
        <v>2</v>
      </c>
      <c r="P55" s="71">
        <v>0</v>
      </c>
      <c r="Q55" s="72">
        <v>0</v>
      </c>
      <c r="R55" s="73">
        <v>0</v>
      </c>
      <c r="S55" s="73">
        <v>0</v>
      </c>
      <c r="T55" s="84">
        <v>0</v>
      </c>
      <c r="U55" s="84">
        <v>0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84">
        <v>0</v>
      </c>
      <c r="AL55" s="84">
        <v>0</v>
      </c>
      <c r="AM55" s="84">
        <v>0</v>
      </c>
      <c r="AN55" s="84">
        <v>0</v>
      </c>
      <c r="AO55" s="84">
        <v>0</v>
      </c>
      <c r="AP55" s="84">
        <v>0</v>
      </c>
      <c r="AQ55" s="84">
        <v>0</v>
      </c>
      <c r="AR55" s="84">
        <v>0</v>
      </c>
      <c r="AS55" s="84">
        <v>0</v>
      </c>
      <c r="AT55" s="84">
        <v>0</v>
      </c>
      <c r="AU55" s="74">
        <v>0</v>
      </c>
      <c r="AV55" s="150">
        <v>0</v>
      </c>
      <c r="AW55" s="150">
        <v>0</v>
      </c>
      <c r="AX55" s="150">
        <v>0</v>
      </c>
      <c r="AY55" s="150">
        <v>0</v>
      </c>
      <c r="AZ55" s="85"/>
      <c r="BA55" s="20">
        <f t="shared" si="2"/>
        <v>1</v>
      </c>
    </row>
    <row r="56" spans="1:53" ht="21.75">
      <c r="A56" s="57" t="str">
        <f t="shared" si="1"/>
        <v xml:space="preserve">   </v>
      </c>
      <c r="B56" s="75">
        <v>47</v>
      </c>
      <c r="C56" s="78" t="s">
        <v>170</v>
      </c>
      <c r="D56" s="148" t="s">
        <v>44</v>
      </c>
      <c r="E56" s="76" t="s">
        <v>162</v>
      </c>
      <c r="F56" s="75" t="s">
        <v>122</v>
      </c>
      <c r="G56" s="79">
        <v>42.330673698417471</v>
      </c>
      <c r="H56" s="79">
        <v>0.741648991669</v>
      </c>
      <c r="I56" s="79">
        <v>41.589024706748468</v>
      </c>
      <c r="J56" s="32">
        <v>1</v>
      </c>
      <c r="K56" s="149">
        <v>0</v>
      </c>
      <c r="L56" s="149">
        <v>13.86</v>
      </c>
      <c r="M56" s="149">
        <v>0</v>
      </c>
      <c r="N56" s="149">
        <v>0</v>
      </c>
      <c r="O56" s="32">
        <v>10</v>
      </c>
      <c r="P56" s="74">
        <v>0</v>
      </c>
      <c r="Q56" s="77">
        <v>0</v>
      </c>
      <c r="R56" s="32">
        <v>0</v>
      </c>
      <c r="S56" s="32">
        <v>0</v>
      </c>
      <c r="T56" s="84">
        <v>0</v>
      </c>
      <c r="U56" s="84">
        <v>0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4">
        <v>0</v>
      </c>
      <c r="AN56" s="84">
        <v>0</v>
      </c>
      <c r="AO56" s="84">
        <v>0</v>
      </c>
      <c r="AP56" s="84">
        <v>0</v>
      </c>
      <c r="AQ56" s="84">
        <v>0</v>
      </c>
      <c r="AR56" s="84">
        <v>0</v>
      </c>
      <c r="AS56" s="84">
        <v>0</v>
      </c>
      <c r="AT56" s="84">
        <v>0</v>
      </c>
      <c r="AU56" s="74">
        <v>0</v>
      </c>
      <c r="AV56" s="150">
        <v>0</v>
      </c>
      <c r="AW56" s="150">
        <v>0</v>
      </c>
      <c r="AX56" s="150">
        <v>0</v>
      </c>
      <c r="AY56" s="150">
        <v>0</v>
      </c>
      <c r="AZ56" s="85"/>
      <c r="BA56" s="20">
        <f t="shared" si="2"/>
        <v>1</v>
      </c>
    </row>
    <row r="57" spans="1:53" ht="21.75">
      <c r="A57" s="57" t="str">
        <f t="shared" si="1"/>
        <v xml:space="preserve">   </v>
      </c>
      <c r="B57" s="75">
        <v>48</v>
      </c>
      <c r="C57" s="78" t="s">
        <v>171</v>
      </c>
      <c r="D57" s="148" t="s">
        <v>44</v>
      </c>
      <c r="E57" s="76" t="s">
        <v>162</v>
      </c>
      <c r="F57" s="75" t="s">
        <v>122</v>
      </c>
      <c r="G57" s="79">
        <v>96.198274344444826</v>
      </c>
      <c r="H57" s="79">
        <v>5.7305284029300001</v>
      </c>
      <c r="I57" s="79">
        <v>90.467745941514821</v>
      </c>
      <c r="J57" s="32">
        <v>1</v>
      </c>
      <c r="K57" s="149">
        <v>0</v>
      </c>
      <c r="L57" s="149">
        <v>124.35</v>
      </c>
      <c r="M57" s="149">
        <v>0</v>
      </c>
      <c r="N57" s="149">
        <v>0</v>
      </c>
      <c r="O57" s="32">
        <v>10</v>
      </c>
      <c r="P57" s="71">
        <v>0</v>
      </c>
      <c r="Q57" s="72">
        <v>0</v>
      </c>
      <c r="R57" s="73">
        <v>0</v>
      </c>
      <c r="S57" s="73">
        <v>0</v>
      </c>
      <c r="T57" s="84">
        <v>0</v>
      </c>
      <c r="U57" s="84">
        <v>0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84">
        <v>0</v>
      </c>
      <c r="AL57" s="84">
        <v>0</v>
      </c>
      <c r="AM57" s="84">
        <v>0</v>
      </c>
      <c r="AN57" s="84">
        <v>0</v>
      </c>
      <c r="AO57" s="84">
        <v>0</v>
      </c>
      <c r="AP57" s="84">
        <v>0</v>
      </c>
      <c r="AQ57" s="84">
        <v>0</v>
      </c>
      <c r="AR57" s="84">
        <v>0</v>
      </c>
      <c r="AS57" s="84">
        <v>0</v>
      </c>
      <c r="AT57" s="84">
        <v>0</v>
      </c>
      <c r="AU57" s="74">
        <v>0</v>
      </c>
      <c r="AV57" s="150">
        <v>0</v>
      </c>
      <c r="AW57" s="150">
        <v>0</v>
      </c>
      <c r="AX57" s="150">
        <v>0</v>
      </c>
      <c r="AY57" s="150">
        <v>0</v>
      </c>
      <c r="AZ57" s="85"/>
      <c r="BA57" s="20">
        <f t="shared" si="2"/>
        <v>1</v>
      </c>
    </row>
    <row r="58" spans="1:53" ht="21.75">
      <c r="A58" s="166" t="str">
        <f t="shared" si="1"/>
        <v xml:space="preserve">   </v>
      </c>
      <c r="B58" s="167">
        <v>49</v>
      </c>
      <c r="C58" s="168" t="s">
        <v>172</v>
      </c>
      <c r="D58" s="169" t="s">
        <v>44</v>
      </c>
      <c r="E58" s="170" t="s">
        <v>162</v>
      </c>
      <c r="F58" s="167" t="s">
        <v>122</v>
      </c>
      <c r="G58" s="171">
        <v>12.264729516555411</v>
      </c>
      <c r="H58" s="171">
        <v>0.20540518535300001</v>
      </c>
      <c r="I58" s="171">
        <v>12.059324331202411</v>
      </c>
      <c r="J58" s="172">
        <v>2</v>
      </c>
      <c r="K58" s="173">
        <v>12.06</v>
      </c>
      <c r="L58" s="173">
        <v>0</v>
      </c>
      <c r="M58" s="173">
        <v>0</v>
      </c>
      <c r="N58" s="173">
        <v>0</v>
      </c>
      <c r="O58" s="172">
        <v>0</v>
      </c>
      <c r="P58" s="174">
        <v>0</v>
      </c>
      <c r="Q58" s="175">
        <v>0</v>
      </c>
      <c r="R58" s="172">
        <v>0</v>
      </c>
      <c r="S58" s="172">
        <v>0</v>
      </c>
      <c r="T58" s="151">
        <v>0</v>
      </c>
      <c r="U58" s="151">
        <v>0</v>
      </c>
      <c r="V58" s="151">
        <v>0</v>
      </c>
      <c r="W58" s="151">
        <v>0</v>
      </c>
      <c r="X58" s="151">
        <v>0</v>
      </c>
      <c r="Y58" s="151">
        <v>0</v>
      </c>
      <c r="Z58" s="151">
        <v>0</v>
      </c>
      <c r="AA58" s="151">
        <v>0</v>
      </c>
      <c r="AB58" s="151">
        <v>0</v>
      </c>
      <c r="AC58" s="151">
        <v>0</v>
      </c>
      <c r="AD58" s="151">
        <v>0</v>
      </c>
      <c r="AE58" s="151">
        <v>0</v>
      </c>
      <c r="AF58" s="151">
        <v>0</v>
      </c>
      <c r="AG58" s="151">
        <v>0</v>
      </c>
      <c r="AH58" s="151">
        <v>0</v>
      </c>
      <c r="AI58" s="151">
        <v>0</v>
      </c>
      <c r="AJ58" s="151">
        <v>0</v>
      </c>
      <c r="AK58" s="151">
        <v>0</v>
      </c>
      <c r="AL58" s="151">
        <v>0</v>
      </c>
      <c r="AM58" s="151">
        <v>0</v>
      </c>
      <c r="AN58" s="151">
        <v>0</v>
      </c>
      <c r="AO58" s="151">
        <v>0</v>
      </c>
      <c r="AP58" s="151">
        <v>0</v>
      </c>
      <c r="AQ58" s="151">
        <v>0</v>
      </c>
      <c r="AR58" s="151">
        <v>0</v>
      </c>
      <c r="AS58" s="151">
        <v>0</v>
      </c>
      <c r="AT58" s="151">
        <v>0</v>
      </c>
      <c r="AU58" s="174">
        <v>0</v>
      </c>
      <c r="AV58" s="150">
        <v>0</v>
      </c>
      <c r="AW58" s="150">
        <v>0</v>
      </c>
      <c r="AX58" s="150">
        <v>0</v>
      </c>
      <c r="AY58" s="150">
        <v>0</v>
      </c>
      <c r="AZ58" s="85"/>
      <c r="BA58" s="20">
        <f t="shared" si="2"/>
        <v>1</v>
      </c>
    </row>
    <row r="59" spans="1:53" ht="21.75">
      <c r="A59" s="57" t="str">
        <f t="shared" si="1"/>
        <v xml:space="preserve">   </v>
      </c>
      <c r="B59" s="75">
        <v>50</v>
      </c>
      <c r="C59" s="78" t="s">
        <v>173</v>
      </c>
      <c r="D59" s="148" t="s">
        <v>44</v>
      </c>
      <c r="E59" s="76" t="s">
        <v>162</v>
      </c>
      <c r="F59" s="75" t="s">
        <v>122</v>
      </c>
      <c r="G59" s="79">
        <v>28.064970496830998</v>
      </c>
      <c r="H59" s="79">
        <v>10.3719581328</v>
      </c>
      <c r="I59" s="79">
        <v>17.693012364030999</v>
      </c>
      <c r="J59" s="32">
        <v>1</v>
      </c>
      <c r="K59" s="149">
        <v>0</v>
      </c>
      <c r="L59" s="149">
        <v>74.84</v>
      </c>
      <c r="M59" s="149">
        <v>0</v>
      </c>
      <c r="N59" s="149">
        <v>0</v>
      </c>
      <c r="O59" s="32">
        <v>8</v>
      </c>
      <c r="P59" s="71">
        <v>0</v>
      </c>
      <c r="Q59" s="72">
        <v>0</v>
      </c>
      <c r="R59" s="73">
        <v>0</v>
      </c>
      <c r="S59" s="73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>
        <v>0</v>
      </c>
      <c r="AG59" s="84">
        <v>0</v>
      </c>
      <c r="AH59" s="84">
        <v>0</v>
      </c>
      <c r="AI59" s="84">
        <v>0</v>
      </c>
      <c r="AJ59" s="84">
        <v>0</v>
      </c>
      <c r="AK59" s="84">
        <v>0</v>
      </c>
      <c r="AL59" s="84">
        <v>0</v>
      </c>
      <c r="AM59" s="84">
        <v>0</v>
      </c>
      <c r="AN59" s="84">
        <v>0</v>
      </c>
      <c r="AO59" s="84">
        <v>0</v>
      </c>
      <c r="AP59" s="84">
        <v>0</v>
      </c>
      <c r="AQ59" s="84">
        <v>0</v>
      </c>
      <c r="AR59" s="84">
        <v>0</v>
      </c>
      <c r="AS59" s="84">
        <v>0</v>
      </c>
      <c r="AT59" s="84">
        <v>0</v>
      </c>
      <c r="AU59" s="74">
        <v>0</v>
      </c>
      <c r="AV59" s="150">
        <v>0</v>
      </c>
      <c r="AW59" s="150">
        <v>0</v>
      </c>
      <c r="AX59" s="150">
        <v>0</v>
      </c>
      <c r="AY59" s="150">
        <v>0</v>
      </c>
      <c r="AZ59" s="85"/>
      <c r="BA59" s="20">
        <f t="shared" si="2"/>
        <v>1</v>
      </c>
    </row>
    <row r="60" spans="1:53" ht="21.75">
      <c r="A60" s="57" t="str">
        <f t="shared" si="1"/>
        <v xml:space="preserve">   </v>
      </c>
      <c r="B60" s="75">
        <v>51</v>
      </c>
      <c r="C60" s="78" t="s">
        <v>174</v>
      </c>
      <c r="D60" s="148" t="s">
        <v>44</v>
      </c>
      <c r="E60" s="76" t="s">
        <v>162</v>
      </c>
      <c r="F60" s="75" t="s">
        <v>122</v>
      </c>
      <c r="G60" s="79">
        <v>24.3638736613755</v>
      </c>
      <c r="H60" s="79">
        <v>0.17567162179699999</v>
      </c>
      <c r="I60" s="79">
        <v>24.188202039578499</v>
      </c>
      <c r="J60" s="32">
        <v>1</v>
      </c>
      <c r="K60" s="149">
        <v>0</v>
      </c>
      <c r="L60" s="149">
        <v>22.07</v>
      </c>
      <c r="M60" s="149">
        <v>0</v>
      </c>
      <c r="N60" s="149">
        <v>0</v>
      </c>
      <c r="O60" s="32">
        <v>10</v>
      </c>
      <c r="P60" s="74">
        <v>0</v>
      </c>
      <c r="Q60" s="77">
        <v>0</v>
      </c>
      <c r="R60" s="32">
        <v>0</v>
      </c>
      <c r="S60" s="32">
        <v>0</v>
      </c>
      <c r="T60" s="84">
        <v>0</v>
      </c>
      <c r="U60" s="84">
        <v>0</v>
      </c>
      <c r="V60" s="84">
        <v>0</v>
      </c>
      <c r="W60" s="84">
        <v>0</v>
      </c>
      <c r="X60" s="84">
        <v>0</v>
      </c>
      <c r="Y60" s="84">
        <v>0</v>
      </c>
      <c r="Z60" s="84">
        <v>0</v>
      </c>
      <c r="AA60" s="84">
        <v>0</v>
      </c>
      <c r="AB60" s="84">
        <v>0</v>
      </c>
      <c r="AC60" s="84">
        <v>0</v>
      </c>
      <c r="AD60" s="84">
        <v>0</v>
      </c>
      <c r="AE60" s="84">
        <v>0</v>
      </c>
      <c r="AF60" s="84">
        <v>0</v>
      </c>
      <c r="AG60" s="84">
        <v>0</v>
      </c>
      <c r="AH60" s="84">
        <v>0</v>
      </c>
      <c r="AI60" s="84">
        <v>0</v>
      </c>
      <c r="AJ60" s="84">
        <v>0</v>
      </c>
      <c r="AK60" s="84">
        <v>0</v>
      </c>
      <c r="AL60" s="84">
        <v>0</v>
      </c>
      <c r="AM60" s="84">
        <v>0</v>
      </c>
      <c r="AN60" s="84">
        <v>0</v>
      </c>
      <c r="AO60" s="84">
        <v>0</v>
      </c>
      <c r="AP60" s="84">
        <v>0</v>
      </c>
      <c r="AQ60" s="84">
        <v>0</v>
      </c>
      <c r="AR60" s="84">
        <v>0</v>
      </c>
      <c r="AS60" s="84">
        <v>0</v>
      </c>
      <c r="AT60" s="84">
        <v>0</v>
      </c>
      <c r="AU60" s="74">
        <v>0</v>
      </c>
      <c r="AV60" s="150">
        <v>0</v>
      </c>
      <c r="AW60" s="150">
        <v>0</v>
      </c>
      <c r="AX60" s="150">
        <v>0</v>
      </c>
      <c r="AY60" s="150">
        <v>0</v>
      </c>
      <c r="AZ60" s="85"/>
      <c r="BA60" s="20">
        <f t="shared" si="2"/>
        <v>1</v>
      </c>
    </row>
    <row r="61" spans="1:53" ht="21.75">
      <c r="A61" s="57" t="str">
        <f t="shared" si="1"/>
        <v xml:space="preserve">   </v>
      </c>
      <c r="B61" s="75">
        <v>52</v>
      </c>
      <c r="C61" s="78" t="s">
        <v>175</v>
      </c>
      <c r="D61" s="148" t="s">
        <v>44</v>
      </c>
      <c r="E61" s="76" t="s">
        <v>162</v>
      </c>
      <c r="F61" s="75" t="s">
        <v>122</v>
      </c>
      <c r="G61" s="79">
        <v>7.8689491384946004</v>
      </c>
      <c r="H61" s="79">
        <v>0.18661814980899999</v>
      </c>
      <c r="I61" s="79">
        <v>7.6823309886856004</v>
      </c>
      <c r="J61" s="32">
        <v>1</v>
      </c>
      <c r="K61" s="149">
        <v>0</v>
      </c>
      <c r="L61" s="149">
        <v>3.69</v>
      </c>
      <c r="M61" s="149">
        <v>0</v>
      </c>
      <c r="N61" s="149">
        <v>0</v>
      </c>
      <c r="O61" s="32">
        <v>2</v>
      </c>
      <c r="P61" s="71">
        <v>0</v>
      </c>
      <c r="Q61" s="72">
        <v>0</v>
      </c>
      <c r="R61" s="73">
        <v>0</v>
      </c>
      <c r="S61" s="73">
        <v>0</v>
      </c>
      <c r="T61" s="84">
        <v>0</v>
      </c>
      <c r="U61" s="84">
        <v>0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84">
        <v>0</v>
      </c>
      <c r="AE61" s="84">
        <v>0</v>
      </c>
      <c r="AF61" s="84">
        <v>0</v>
      </c>
      <c r="AG61" s="84">
        <v>0</v>
      </c>
      <c r="AH61" s="84">
        <v>0</v>
      </c>
      <c r="AI61" s="84">
        <v>0</v>
      </c>
      <c r="AJ61" s="84">
        <v>0</v>
      </c>
      <c r="AK61" s="84">
        <v>0</v>
      </c>
      <c r="AL61" s="84">
        <v>0</v>
      </c>
      <c r="AM61" s="84">
        <v>0</v>
      </c>
      <c r="AN61" s="84">
        <v>0</v>
      </c>
      <c r="AO61" s="84">
        <v>0</v>
      </c>
      <c r="AP61" s="84">
        <v>0</v>
      </c>
      <c r="AQ61" s="84">
        <v>0</v>
      </c>
      <c r="AR61" s="84">
        <v>0</v>
      </c>
      <c r="AS61" s="84">
        <v>0</v>
      </c>
      <c r="AT61" s="84">
        <v>0</v>
      </c>
      <c r="AU61" s="74">
        <v>0</v>
      </c>
      <c r="AV61" s="150">
        <v>0</v>
      </c>
      <c r="AW61" s="150">
        <v>0</v>
      </c>
      <c r="AX61" s="150">
        <v>0</v>
      </c>
      <c r="AY61" s="150">
        <v>0</v>
      </c>
      <c r="AZ61" s="85"/>
      <c r="BA61" s="20">
        <f t="shared" si="2"/>
        <v>1</v>
      </c>
    </row>
    <row r="62" spans="1:53" ht="21.75">
      <c r="A62" s="57" t="str">
        <f t="shared" si="1"/>
        <v xml:space="preserve">   </v>
      </c>
      <c r="B62" s="75">
        <v>53</v>
      </c>
      <c r="C62" s="78" t="s">
        <v>176</v>
      </c>
      <c r="D62" s="148" t="s">
        <v>44</v>
      </c>
      <c r="E62" s="76" t="s">
        <v>162</v>
      </c>
      <c r="F62" s="75" t="s">
        <v>122</v>
      </c>
      <c r="G62" s="79">
        <v>36.857733762229998</v>
      </c>
      <c r="H62" s="79">
        <v>4.3407495002000003</v>
      </c>
      <c r="I62" s="79">
        <v>32.51698426203</v>
      </c>
      <c r="J62" s="32">
        <v>1</v>
      </c>
      <c r="K62" s="149">
        <v>0</v>
      </c>
      <c r="L62" s="149">
        <v>9.86</v>
      </c>
      <c r="M62" s="149">
        <v>0</v>
      </c>
      <c r="N62" s="149">
        <v>0</v>
      </c>
      <c r="O62" s="32">
        <v>4</v>
      </c>
      <c r="P62" s="74">
        <v>0</v>
      </c>
      <c r="Q62" s="77">
        <v>0</v>
      </c>
      <c r="R62" s="32">
        <v>0</v>
      </c>
      <c r="S62" s="32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>
        <v>0</v>
      </c>
      <c r="AL62" s="84">
        <v>0</v>
      </c>
      <c r="AM62" s="84">
        <v>0</v>
      </c>
      <c r="AN62" s="84">
        <v>0</v>
      </c>
      <c r="AO62" s="84">
        <v>0</v>
      </c>
      <c r="AP62" s="84">
        <v>0</v>
      </c>
      <c r="AQ62" s="84">
        <v>0</v>
      </c>
      <c r="AR62" s="84">
        <v>0</v>
      </c>
      <c r="AS62" s="84">
        <v>0</v>
      </c>
      <c r="AT62" s="84">
        <v>0</v>
      </c>
      <c r="AU62" s="74">
        <v>0</v>
      </c>
      <c r="AV62" s="150">
        <v>0</v>
      </c>
      <c r="AW62" s="150">
        <v>0</v>
      </c>
      <c r="AX62" s="150">
        <v>0</v>
      </c>
      <c r="AY62" s="150">
        <v>0</v>
      </c>
      <c r="AZ62" s="85"/>
      <c r="BA62" s="20">
        <f t="shared" si="2"/>
        <v>1</v>
      </c>
    </row>
    <row r="63" spans="1:53" ht="21.75">
      <c r="A63" s="57" t="str">
        <f t="shared" si="1"/>
        <v xml:space="preserve">   </v>
      </c>
      <c r="B63" s="75">
        <v>54</v>
      </c>
      <c r="C63" s="78" t="s">
        <v>177</v>
      </c>
      <c r="D63" s="148" t="s">
        <v>44</v>
      </c>
      <c r="E63" s="76" t="s">
        <v>162</v>
      </c>
      <c r="F63" s="75" t="s">
        <v>122</v>
      </c>
      <c r="G63" s="79">
        <v>68.720254236429994</v>
      </c>
      <c r="H63" s="79">
        <v>2.5898054563100001</v>
      </c>
      <c r="I63" s="79">
        <v>66.130448780119991</v>
      </c>
      <c r="J63" s="32">
        <v>1</v>
      </c>
      <c r="K63" s="149">
        <v>0</v>
      </c>
      <c r="L63" s="149">
        <v>49.83</v>
      </c>
      <c r="M63" s="149">
        <v>0</v>
      </c>
      <c r="N63" s="149">
        <v>0</v>
      </c>
      <c r="O63" s="32">
        <v>10</v>
      </c>
      <c r="P63" s="71">
        <v>0</v>
      </c>
      <c r="Q63" s="72">
        <v>0</v>
      </c>
      <c r="R63" s="73">
        <v>0</v>
      </c>
      <c r="S63" s="73">
        <v>0</v>
      </c>
      <c r="T63" s="84">
        <v>0</v>
      </c>
      <c r="U63" s="84">
        <v>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>
        <v>0</v>
      </c>
      <c r="AL63" s="84">
        <v>0</v>
      </c>
      <c r="AM63" s="84">
        <v>0</v>
      </c>
      <c r="AN63" s="84">
        <v>0</v>
      </c>
      <c r="AO63" s="84">
        <v>0</v>
      </c>
      <c r="AP63" s="84">
        <v>0</v>
      </c>
      <c r="AQ63" s="84">
        <v>0</v>
      </c>
      <c r="AR63" s="84">
        <v>0</v>
      </c>
      <c r="AS63" s="84">
        <v>0</v>
      </c>
      <c r="AT63" s="84">
        <v>0</v>
      </c>
      <c r="AU63" s="74">
        <v>0</v>
      </c>
      <c r="AV63" s="150">
        <v>0</v>
      </c>
      <c r="AW63" s="150">
        <v>0</v>
      </c>
      <c r="AX63" s="150">
        <v>0</v>
      </c>
      <c r="AY63" s="150">
        <v>0</v>
      </c>
      <c r="AZ63" s="85"/>
      <c r="BA63" s="20">
        <f t="shared" si="2"/>
        <v>1</v>
      </c>
    </row>
    <row r="64" spans="1:53" ht="21.75">
      <c r="A64" s="57" t="str">
        <f t="shared" si="1"/>
        <v xml:space="preserve">   </v>
      </c>
      <c r="B64" s="75">
        <v>55</v>
      </c>
      <c r="C64" s="78" t="s">
        <v>178</v>
      </c>
      <c r="D64" s="148" t="s">
        <v>44</v>
      </c>
      <c r="E64" s="76" t="s">
        <v>162</v>
      </c>
      <c r="F64" s="75" t="s">
        <v>122</v>
      </c>
      <c r="G64" s="79">
        <v>63.434840939567991</v>
      </c>
      <c r="H64" s="79">
        <v>5.0152322006999999</v>
      </c>
      <c r="I64" s="79">
        <v>58.419608738867993</v>
      </c>
      <c r="J64" s="32">
        <v>1</v>
      </c>
      <c r="K64" s="149">
        <v>0</v>
      </c>
      <c r="L64" s="149">
        <v>19.510000000000002</v>
      </c>
      <c r="M64" s="149">
        <v>0</v>
      </c>
      <c r="N64" s="149">
        <v>0</v>
      </c>
      <c r="O64" s="32">
        <v>8</v>
      </c>
      <c r="P64" s="74">
        <v>0</v>
      </c>
      <c r="Q64" s="77">
        <v>0</v>
      </c>
      <c r="R64" s="32">
        <v>0</v>
      </c>
      <c r="S64" s="32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  <c r="AN64" s="84">
        <v>0</v>
      </c>
      <c r="AO64" s="84">
        <v>0</v>
      </c>
      <c r="AP64" s="84">
        <v>0</v>
      </c>
      <c r="AQ64" s="84">
        <v>0</v>
      </c>
      <c r="AR64" s="84">
        <v>0</v>
      </c>
      <c r="AS64" s="84">
        <v>0</v>
      </c>
      <c r="AT64" s="84">
        <v>0</v>
      </c>
      <c r="AU64" s="74">
        <v>0</v>
      </c>
      <c r="AV64" s="150">
        <v>0</v>
      </c>
      <c r="AW64" s="150">
        <v>0</v>
      </c>
      <c r="AX64" s="150">
        <v>0</v>
      </c>
      <c r="AY64" s="150">
        <v>0</v>
      </c>
      <c r="AZ64" s="85"/>
      <c r="BA64" s="20">
        <f t="shared" si="2"/>
        <v>1</v>
      </c>
    </row>
    <row r="65" spans="1:53" ht="21.75">
      <c r="A65" s="57" t="str">
        <f t="shared" si="1"/>
        <v xml:space="preserve">   </v>
      </c>
      <c r="B65" s="75">
        <v>56</v>
      </c>
      <c r="C65" s="78" t="s">
        <v>179</v>
      </c>
      <c r="D65" s="148" t="s">
        <v>44</v>
      </c>
      <c r="E65" s="76" t="s">
        <v>162</v>
      </c>
      <c r="F65" s="75" t="s">
        <v>122</v>
      </c>
      <c r="G65" s="79">
        <v>66.413397468929432</v>
      </c>
      <c r="H65" s="79">
        <v>3.3111265776600001</v>
      </c>
      <c r="I65" s="79">
        <v>63.102270891269434</v>
      </c>
      <c r="J65" s="32">
        <v>1</v>
      </c>
      <c r="K65" s="149">
        <v>0</v>
      </c>
      <c r="L65" s="149">
        <v>40.520000000000003</v>
      </c>
      <c r="M65" s="149">
        <v>0</v>
      </c>
      <c r="N65" s="149">
        <v>0</v>
      </c>
      <c r="O65" s="32">
        <v>10</v>
      </c>
      <c r="P65" s="71">
        <v>0</v>
      </c>
      <c r="Q65" s="72">
        <v>0</v>
      </c>
      <c r="R65" s="73">
        <v>0</v>
      </c>
      <c r="S65" s="73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0</v>
      </c>
      <c r="AJ65" s="84">
        <v>0</v>
      </c>
      <c r="AK65" s="84">
        <v>0</v>
      </c>
      <c r="AL65" s="84">
        <v>0</v>
      </c>
      <c r="AM65" s="84">
        <v>0</v>
      </c>
      <c r="AN65" s="84">
        <v>0</v>
      </c>
      <c r="AO65" s="84">
        <v>0</v>
      </c>
      <c r="AP65" s="84">
        <v>0</v>
      </c>
      <c r="AQ65" s="84">
        <v>0</v>
      </c>
      <c r="AR65" s="84">
        <v>0</v>
      </c>
      <c r="AS65" s="84">
        <v>0</v>
      </c>
      <c r="AT65" s="84">
        <v>0</v>
      </c>
      <c r="AU65" s="74">
        <v>0</v>
      </c>
      <c r="AV65" s="150">
        <v>0</v>
      </c>
      <c r="AW65" s="150">
        <v>0</v>
      </c>
      <c r="AX65" s="150">
        <v>0</v>
      </c>
      <c r="AY65" s="150">
        <v>0</v>
      </c>
      <c r="AZ65" s="85"/>
      <c r="BA65" s="20">
        <f t="shared" si="2"/>
        <v>1</v>
      </c>
    </row>
    <row r="66" spans="1:53" ht="21.75">
      <c r="A66" s="57" t="str">
        <f t="shared" si="1"/>
        <v xml:space="preserve">   </v>
      </c>
      <c r="B66" s="75">
        <v>57</v>
      </c>
      <c r="C66" s="78" t="s">
        <v>180</v>
      </c>
      <c r="D66" s="148" t="s">
        <v>44</v>
      </c>
      <c r="E66" s="76" t="s">
        <v>162</v>
      </c>
      <c r="F66" s="75" t="s">
        <v>122</v>
      </c>
      <c r="G66" s="79">
        <v>130.14111499679493</v>
      </c>
      <c r="H66" s="79">
        <v>15.0913467366</v>
      </c>
      <c r="I66" s="79">
        <v>115.04976826019492</v>
      </c>
      <c r="J66" s="32">
        <v>1</v>
      </c>
      <c r="K66" s="149">
        <v>0</v>
      </c>
      <c r="L66" s="149">
        <v>60.19</v>
      </c>
      <c r="M66" s="149">
        <v>0</v>
      </c>
      <c r="N66" s="149">
        <v>0</v>
      </c>
      <c r="O66" s="32">
        <v>10</v>
      </c>
      <c r="P66" s="74">
        <v>0</v>
      </c>
      <c r="Q66" s="77">
        <v>0</v>
      </c>
      <c r="R66" s="32">
        <v>0</v>
      </c>
      <c r="S66" s="32">
        <v>0</v>
      </c>
      <c r="T66" s="84">
        <v>0</v>
      </c>
      <c r="U66" s="84">
        <v>0</v>
      </c>
      <c r="V66" s="84">
        <v>0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4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  <c r="AN66" s="84">
        <v>0</v>
      </c>
      <c r="AO66" s="84">
        <v>0</v>
      </c>
      <c r="AP66" s="84">
        <v>0</v>
      </c>
      <c r="AQ66" s="84">
        <v>0</v>
      </c>
      <c r="AR66" s="84">
        <v>0</v>
      </c>
      <c r="AS66" s="84">
        <v>0</v>
      </c>
      <c r="AT66" s="84">
        <v>0</v>
      </c>
      <c r="AU66" s="74">
        <v>0</v>
      </c>
      <c r="AV66" s="150">
        <v>0</v>
      </c>
      <c r="AW66" s="150">
        <v>0</v>
      </c>
      <c r="AX66" s="150">
        <v>0</v>
      </c>
      <c r="AY66" s="150">
        <v>0</v>
      </c>
      <c r="AZ66" s="85"/>
      <c r="BA66" s="20">
        <f t="shared" si="2"/>
        <v>1</v>
      </c>
    </row>
    <row r="67" spans="1:53" ht="21.75">
      <c r="A67" s="166" t="str">
        <f t="shared" si="1"/>
        <v xml:space="preserve">   </v>
      </c>
      <c r="B67" s="167">
        <v>58</v>
      </c>
      <c r="C67" s="168" t="s">
        <v>181</v>
      </c>
      <c r="D67" s="169" t="s">
        <v>44</v>
      </c>
      <c r="E67" s="170" t="s">
        <v>162</v>
      </c>
      <c r="F67" s="167" t="s">
        <v>122</v>
      </c>
      <c r="G67" s="171">
        <v>21.4541682188</v>
      </c>
      <c r="H67" s="171">
        <v>21.4541682188</v>
      </c>
      <c r="I67" s="171">
        <v>0</v>
      </c>
      <c r="J67" s="172">
        <v>2</v>
      </c>
      <c r="K67" s="173">
        <v>58.85</v>
      </c>
      <c r="L67" s="173">
        <v>0</v>
      </c>
      <c r="M67" s="173">
        <v>0</v>
      </c>
      <c r="N67" s="173">
        <v>0</v>
      </c>
      <c r="O67" s="172">
        <v>0</v>
      </c>
      <c r="P67" s="178">
        <v>0</v>
      </c>
      <c r="Q67" s="179">
        <v>0</v>
      </c>
      <c r="R67" s="180">
        <v>0</v>
      </c>
      <c r="S67" s="180">
        <v>0</v>
      </c>
      <c r="T67" s="151">
        <v>0</v>
      </c>
      <c r="U67" s="151">
        <v>0</v>
      </c>
      <c r="V67" s="151">
        <v>0</v>
      </c>
      <c r="W67" s="151">
        <v>0</v>
      </c>
      <c r="X67" s="151">
        <v>0</v>
      </c>
      <c r="Y67" s="151">
        <v>0</v>
      </c>
      <c r="Z67" s="151">
        <v>0</v>
      </c>
      <c r="AA67" s="151">
        <v>0</v>
      </c>
      <c r="AB67" s="151">
        <v>0</v>
      </c>
      <c r="AC67" s="151">
        <v>0</v>
      </c>
      <c r="AD67" s="151">
        <v>0</v>
      </c>
      <c r="AE67" s="151">
        <v>0</v>
      </c>
      <c r="AF67" s="151">
        <v>0</v>
      </c>
      <c r="AG67" s="151">
        <v>0</v>
      </c>
      <c r="AH67" s="151">
        <v>0</v>
      </c>
      <c r="AI67" s="151">
        <v>0</v>
      </c>
      <c r="AJ67" s="151">
        <v>0</v>
      </c>
      <c r="AK67" s="151">
        <v>0</v>
      </c>
      <c r="AL67" s="151">
        <v>0</v>
      </c>
      <c r="AM67" s="151">
        <v>0</v>
      </c>
      <c r="AN67" s="151">
        <v>0</v>
      </c>
      <c r="AO67" s="151">
        <v>0</v>
      </c>
      <c r="AP67" s="151">
        <v>0</v>
      </c>
      <c r="AQ67" s="151">
        <v>0</v>
      </c>
      <c r="AR67" s="151">
        <v>0</v>
      </c>
      <c r="AS67" s="151">
        <v>0</v>
      </c>
      <c r="AT67" s="151">
        <v>0</v>
      </c>
      <c r="AU67" s="174">
        <v>0</v>
      </c>
      <c r="AV67" s="150">
        <v>0</v>
      </c>
      <c r="AW67" s="150">
        <v>0</v>
      </c>
      <c r="AX67" s="150">
        <v>0</v>
      </c>
      <c r="AY67" s="150">
        <v>0</v>
      </c>
      <c r="AZ67" s="85"/>
      <c r="BA67" s="20">
        <f t="shared" si="2"/>
        <v>1</v>
      </c>
    </row>
    <row r="68" spans="1:53" ht="21.75">
      <c r="A68" s="166" t="str">
        <f t="shared" si="1"/>
        <v xml:space="preserve">   </v>
      </c>
      <c r="B68" s="167">
        <v>59</v>
      </c>
      <c r="C68" s="168" t="s">
        <v>182</v>
      </c>
      <c r="D68" s="169" t="s">
        <v>44</v>
      </c>
      <c r="E68" s="170" t="s">
        <v>162</v>
      </c>
      <c r="F68" s="167" t="s">
        <v>122</v>
      </c>
      <c r="G68" s="171">
        <v>19.750424071663698</v>
      </c>
      <c r="H68" s="171">
        <v>0</v>
      </c>
      <c r="I68" s="171">
        <v>19.750424071663698</v>
      </c>
      <c r="J68" s="172">
        <v>2</v>
      </c>
      <c r="K68" s="173">
        <v>5.44</v>
      </c>
      <c r="L68" s="173">
        <v>0</v>
      </c>
      <c r="M68" s="173">
        <v>0</v>
      </c>
      <c r="N68" s="173">
        <v>0</v>
      </c>
      <c r="O68" s="172">
        <v>0</v>
      </c>
      <c r="P68" s="174">
        <v>0</v>
      </c>
      <c r="Q68" s="175">
        <v>0</v>
      </c>
      <c r="R68" s="172">
        <v>0</v>
      </c>
      <c r="S68" s="172">
        <v>0</v>
      </c>
      <c r="T68" s="151">
        <v>0</v>
      </c>
      <c r="U68" s="151">
        <v>0</v>
      </c>
      <c r="V68" s="151">
        <v>0</v>
      </c>
      <c r="W68" s="151">
        <v>0</v>
      </c>
      <c r="X68" s="151">
        <v>0</v>
      </c>
      <c r="Y68" s="151">
        <v>0</v>
      </c>
      <c r="Z68" s="151">
        <v>0</v>
      </c>
      <c r="AA68" s="151">
        <v>0</v>
      </c>
      <c r="AB68" s="151">
        <v>0</v>
      </c>
      <c r="AC68" s="151">
        <v>0</v>
      </c>
      <c r="AD68" s="151">
        <v>0</v>
      </c>
      <c r="AE68" s="151">
        <v>0</v>
      </c>
      <c r="AF68" s="151">
        <v>0</v>
      </c>
      <c r="AG68" s="151">
        <v>0</v>
      </c>
      <c r="AH68" s="151">
        <v>0</v>
      </c>
      <c r="AI68" s="151">
        <v>0</v>
      </c>
      <c r="AJ68" s="151">
        <v>0</v>
      </c>
      <c r="AK68" s="151">
        <v>0</v>
      </c>
      <c r="AL68" s="151">
        <v>0</v>
      </c>
      <c r="AM68" s="151">
        <v>0</v>
      </c>
      <c r="AN68" s="151">
        <v>0</v>
      </c>
      <c r="AO68" s="151">
        <v>0</v>
      </c>
      <c r="AP68" s="151">
        <v>0</v>
      </c>
      <c r="AQ68" s="151">
        <v>0</v>
      </c>
      <c r="AR68" s="151">
        <v>0</v>
      </c>
      <c r="AS68" s="151">
        <v>0</v>
      </c>
      <c r="AT68" s="151">
        <v>0</v>
      </c>
      <c r="AU68" s="174">
        <v>0</v>
      </c>
      <c r="AV68" s="150">
        <v>0</v>
      </c>
      <c r="AW68" s="150">
        <v>0</v>
      </c>
      <c r="AX68" s="150">
        <v>0</v>
      </c>
      <c r="AY68" s="150">
        <v>0</v>
      </c>
      <c r="AZ68" s="85"/>
      <c r="BA68" s="20">
        <f t="shared" si="2"/>
        <v>1</v>
      </c>
    </row>
    <row r="69" spans="1:53" ht="21.75">
      <c r="A69" s="57" t="str">
        <f t="shared" si="1"/>
        <v xml:space="preserve">   </v>
      </c>
      <c r="B69" s="75">
        <v>60</v>
      </c>
      <c r="C69" s="78" t="s">
        <v>183</v>
      </c>
      <c r="D69" s="148" t="s">
        <v>44</v>
      </c>
      <c r="E69" s="76" t="s">
        <v>162</v>
      </c>
      <c r="F69" s="75" t="s">
        <v>122</v>
      </c>
      <c r="G69" s="79">
        <v>87.54024614269801</v>
      </c>
      <c r="H69" s="79">
        <v>3.21002234467</v>
      </c>
      <c r="I69" s="79">
        <v>84.330223798028015</v>
      </c>
      <c r="J69" s="32">
        <v>1</v>
      </c>
      <c r="K69" s="149">
        <v>0</v>
      </c>
      <c r="L69" s="149">
        <v>101.36</v>
      </c>
      <c r="M69" s="149">
        <v>0</v>
      </c>
      <c r="N69" s="149">
        <v>0</v>
      </c>
      <c r="O69" s="32">
        <v>10</v>
      </c>
      <c r="P69" s="71">
        <v>0</v>
      </c>
      <c r="Q69" s="72">
        <v>0</v>
      </c>
      <c r="R69" s="73">
        <v>0</v>
      </c>
      <c r="S69" s="73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4">
        <v>0</v>
      </c>
      <c r="AC69" s="84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0</v>
      </c>
      <c r="AJ69" s="84">
        <v>0</v>
      </c>
      <c r="AK69" s="84">
        <v>0</v>
      </c>
      <c r="AL69" s="84">
        <v>0</v>
      </c>
      <c r="AM69" s="84">
        <v>0</v>
      </c>
      <c r="AN69" s="84">
        <v>0</v>
      </c>
      <c r="AO69" s="84">
        <v>0</v>
      </c>
      <c r="AP69" s="84">
        <v>0</v>
      </c>
      <c r="AQ69" s="84">
        <v>0</v>
      </c>
      <c r="AR69" s="84">
        <v>0</v>
      </c>
      <c r="AS69" s="84">
        <v>0</v>
      </c>
      <c r="AT69" s="84">
        <v>0</v>
      </c>
      <c r="AU69" s="74">
        <v>0</v>
      </c>
      <c r="AV69" s="150">
        <v>0</v>
      </c>
      <c r="AW69" s="150">
        <v>0</v>
      </c>
      <c r="AX69" s="150">
        <v>0</v>
      </c>
      <c r="AY69" s="150">
        <v>0</v>
      </c>
      <c r="AZ69" s="85"/>
      <c r="BA69" s="20">
        <f t="shared" si="2"/>
        <v>1</v>
      </c>
    </row>
    <row r="70" spans="1:53" ht="21.75">
      <c r="A70" s="57" t="str">
        <f t="shared" si="1"/>
        <v xml:space="preserve">   </v>
      </c>
      <c r="B70" s="75">
        <v>61</v>
      </c>
      <c r="C70" s="78" t="s">
        <v>184</v>
      </c>
      <c r="D70" s="148" t="s">
        <v>44</v>
      </c>
      <c r="E70" s="76" t="s">
        <v>162</v>
      </c>
      <c r="F70" s="75" t="s">
        <v>122</v>
      </c>
      <c r="G70" s="79">
        <v>9.7438837627499986</v>
      </c>
      <c r="H70" s="79">
        <v>3.8063705671500001</v>
      </c>
      <c r="I70" s="79">
        <v>5.9375131955999993</v>
      </c>
      <c r="J70" s="32">
        <v>1</v>
      </c>
      <c r="K70" s="149">
        <v>0</v>
      </c>
      <c r="L70" s="149">
        <v>21.6</v>
      </c>
      <c r="M70" s="149">
        <v>0</v>
      </c>
      <c r="N70" s="149">
        <v>0</v>
      </c>
      <c r="O70" s="32">
        <v>10</v>
      </c>
      <c r="P70" s="74">
        <v>0</v>
      </c>
      <c r="Q70" s="77">
        <v>0</v>
      </c>
      <c r="R70" s="32">
        <v>0</v>
      </c>
      <c r="S70" s="32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0</v>
      </c>
      <c r="Z70" s="84">
        <v>0</v>
      </c>
      <c r="AA70" s="84">
        <v>0</v>
      </c>
      <c r="AB70" s="84">
        <v>0</v>
      </c>
      <c r="AC70" s="84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  <c r="AK70" s="84">
        <v>0</v>
      </c>
      <c r="AL70" s="84">
        <v>0</v>
      </c>
      <c r="AM70" s="84">
        <v>0</v>
      </c>
      <c r="AN70" s="84">
        <v>0</v>
      </c>
      <c r="AO70" s="84">
        <v>0</v>
      </c>
      <c r="AP70" s="84">
        <v>0</v>
      </c>
      <c r="AQ70" s="84">
        <v>0</v>
      </c>
      <c r="AR70" s="84">
        <v>0</v>
      </c>
      <c r="AS70" s="84">
        <v>0</v>
      </c>
      <c r="AT70" s="84">
        <v>0</v>
      </c>
      <c r="AU70" s="74">
        <v>0</v>
      </c>
      <c r="AV70" s="150">
        <v>0</v>
      </c>
      <c r="AW70" s="150">
        <v>0</v>
      </c>
      <c r="AX70" s="150">
        <v>0</v>
      </c>
      <c r="AY70" s="150">
        <v>0</v>
      </c>
      <c r="AZ70" s="85"/>
      <c r="BA70" s="20">
        <f t="shared" si="2"/>
        <v>1</v>
      </c>
    </row>
    <row r="71" spans="1:53" ht="21.75">
      <c r="A71" s="57" t="str">
        <f t="shared" si="1"/>
        <v xml:space="preserve">   </v>
      </c>
      <c r="B71" s="75">
        <v>62</v>
      </c>
      <c r="C71" s="78" t="s">
        <v>185</v>
      </c>
      <c r="D71" s="148" t="s">
        <v>44</v>
      </c>
      <c r="E71" s="76" t="s">
        <v>162</v>
      </c>
      <c r="F71" s="75" t="s">
        <v>122</v>
      </c>
      <c r="G71" s="79">
        <v>17.898076585825002</v>
      </c>
      <c r="H71" s="79">
        <v>0</v>
      </c>
      <c r="I71" s="79">
        <v>17.898076585825002</v>
      </c>
      <c r="J71" s="32">
        <v>1</v>
      </c>
      <c r="K71" s="149">
        <v>0</v>
      </c>
      <c r="L71" s="149">
        <v>7.17</v>
      </c>
      <c r="M71" s="149">
        <v>0</v>
      </c>
      <c r="N71" s="149">
        <v>0</v>
      </c>
      <c r="O71" s="32">
        <v>7</v>
      </c>
      <c r="P71" s="71">
        <v>0</v>
      </c>
      <c r="Q71" s="72">
        <v>0</v>
      </c>
      <c r="R71" s="73">
        <v>0</v>
      </c>
      <c r="S71" s="73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  <c r="Y71" s="84">
        <v>0</v>
      </c>
      <c r="Z71" s="84">
        <v>0</v>
      </c>
      <c r="AA71" s="84">
        <v>0</v>
      </c>
      <c r="AB71" s="84">
        <v>0</v>
      </c>
      <c r="AC71" s="84">
        <v>0</v>
      </c>
      <c r="AD71" s="84">
        <v>0</v>
      </c>
      <c r="AE71" s="84">
        <v>0</v>
      </c>
      <c r="AF71" s="84">
        <v>0</v>
      </c>
      <c r="AG71" s="84">
        <v>0</v>
      </c>
      <c r="AH71" s="84">
        <v>0</v>
      </c>
      <c r="AI71" s="84">
        <v>0</v>
      </c>
      <c r="AJ71" s="84">
        <v>0</v>
      </c>
      <c r="AK71" s="84">
        <v>0</v>
      </c>
      <c r="AL71" s="84">
        <v>0</v>
      </c>
      <c r="AM71" s="84">
        <v>0</v>
      </c>
      <c r="AN71" s="84">
        <v>0</v>
      </c>
      <c r="AO71" s="84">
        <v>0</v>
      </c>
      <c r="AP71" s="84">
        <v>0</v>
      </c>
      <c r="AQ71" s="84">
        <v>0</v>
      </c>
      <c r="AR71" s="84">
        <v>0</v>
      </c>
      <c r="AS71" s="84">
        <v>0</v>
      </c>
      <c r="AT71" s="84">
        <v>0</v>
      </c>
      <c r="AU71" s="74">
        <v>0</v>
      </c>
      <c r="AV71" s="150">
        <v>0</v>
      </c>
      <c r="AW71" s="150">
        <v>0</v>
      </c>
      <c r="AX71" s="150">
        <v>0</v>
      </c>
      <c r="AY71" s="150">
        <v>0</v>
      </c>
      <c r="AZ71" s="85"/>
      <c r="BA71" s="20">
        <f t="shared" si="2"/>
        <v>1</v>
      </c>
    </row>
    <row r="72" spans="1:53" ht="21.75">
      <c r="A72" s="166" t="str">
        <f t="shared" si="1"/>
        <v xml:space="preserve">   </v>
      </c>
      <c r="B72" s="167">
        <v>63</v>
      </c>
      <c r="C72" s="168" t="s">
        <v>186</v>
      </c>
      <c r="D72" s="169" t="s">
        <v>44</v>
      </c>
      <c r="E72" s="170" t="s">
        <v>162</v>
      </c>
      <c r="F72" s="167" t="s">
        <v>122</v>
      </c>
      <c r="G72" s="171">
        <v>19.687584266599998</v>
      </c>
      <c r="H72" s="171">
        <v>19.687584266599998</v>
      </c>
      <c r="I72" s="171">
        <v>0</v>
      </c>
      <c r="J72" s="172">
        <v>2</v>
      </c>
      <c r="K72" s="173">
        <v>4</v>
      </c>
      <c r="L72" s="173">
        <v>0</v>
      </c>
      <c r="M72" s="173">
        <v>0</v>
      </c>
      <c r="N72" s="173">
        <v>0</v>
      </c>
      <c r="O72" s="172">
        <v>0</v>
      </c>
      <c r="P72" s="174">
        <v>0</v>
      </c>
      <c r="Q72" s="175">
        <v>0</v>
      </c>
      <c r="R72" s="172">
        <v>0</v>
      </c>
      <c r="S72" s="172">
        <v>0</v>
      </c>
      <c r="T72" s="151">
        <v>0</v>
      </c>
      <c r="U72" s="151">
        <v>0</v>
      </c>
      <c r="V72" s="151">
        <v>0</v>
      </c>
      <c r="W72" s="151">
        <v>0</v>
      </c>
      <c r="X72" s="151">
        <v>0</v>
      </c>
      <c r="Y72" s="151">
        <v>0</v>
      </c>
      <c r="Z72" s="151">
        <v>0</v>
      </c>
      <c r="AA72" s="151">
        <v>0</v>
      </c>
      <c r="AB72" s="151">
        <v>0</v>
      </c>
      <c r="AC72" s="151">
        <v>0</v>
      </c>
      <c r="AD72" s="151">
        <v>0</v>
      </c>
      <c r="AE72" s="151">
        <v>0</v>
      </c>
      <c r="AF72" s="151">
        <v>0</v>
      </c>
      <c r="AG72" s="151">
        <v>0</v>
      </c>
      <c r="AH72" s="151">
        <v>0</v>
      </c>
      <c r="AI72" s="151">
        <v>0</v>
      </c>
      <c r="AJ72" s="151">
        <v>0</v>
      </c>
      <c r="AK72" s="151">
        <v>0</v>
      </c>
      <c r="AL72" s="151">
        <v>0</v>
      </c>
      <c r="AM72" s="151">
        <v>0</v>
      </c>
      <c r="AN72" s="151">
        <v>0</v>
      </c>
      <c r="AO72" s="151">
        <v>0</v>
      </c>
      <c r="AP72" s="151">
        <v>0</v>
      </c>
      <c r="AQ72" s="151">
        <v>0</v>
      </c>
      <c r="AR72" s="151">
        <v>0</v>
      </c>
      <c r="AS72" s="151">
        <v>0</v>
      </c>
      <c r="AT72" s="151">
        <v>0</v>
      </c>
      <c r="AU72" s="174">
        <v>0</v>
      </c>
      <c r="AV72" s="150">
        <v>0</v>
      </c>
      <c r="AW72" s="150">
        <v>0</v>
      </c>
      <c r="AX72" s="150">
        <v>0</v>
      </c>
      <c r="AY72" s="150">
        <v>0</v>
      </c>
      <c r="AZ72" s="85"/>
      <c r="BA72" s="20">
        <f t="shared" si="2"/>
        <v>1</v>
      </c>
    </row>
    <row r="73" spans="1:53" ht="21.75">
      <c r="A73" s="166" t="str">
        <f t="shared" si="1"/>
        <v xml:space="preserve">   </v>
      </c>
      <c r="B73" s="167">
        <v>64</v>
      </c>
      <c r="C73" s="168" t="s">
        <v>187</v>
      </c>
      <c r="D73" s="169" t="s">
        <v>44</v>
      </c>
      <c r="E73" s="170" t="s">
        <v>162</v>
      </c>
      <c r="F73" s="167" t="s">
        <v>122</v>
      </c>
      <c r="G73" s="171">
        <v>40.984232872987299</v>
      </c>
      <c r="H73" s="171">
        <v>2.3066752734499998</v>
      </c>
      <c r="I73" s="171">
        <v>38.677557599537302</v>
      </c>
      <c r="J73" s="172">
        <v>2</v>
      </c>
      <c r="K73" s="173">
        <v>23.82</v>
      </c>
      <c r="L73" s="173">
        <v>0</v>
      </c>
      <c r="M73" s="173">
        <v>0</v>
      </c>
      <c r="N73" s="173">
        <v>0</v>
      </c>
      <c r="O73" s="172">
        <v>0</v>
      </c>
      <c r="P73" s="178">
        <v>0</v>
      </c>
      <c r="Q73" s="179">
        <v>0</v>
      </c>
      <c r="R73" s="180">
        <v>0</v>
      </c>
      <c r="S73" s="180">
        <v>0</v>
      </c>
      <c r="T73" s="151">
        <v>0</v>
      </c>
      <c r="U73" s="151">
        <v>0</v>
      </c>
      <c r="V73" s="151">
        <v>0</v>
      </c>
      <c r="W73" s="151">
        <v>0</v>
      </c>
      <c r="X73" s="151">
        <v>0</v>
      </c>
      <c r="Y73" s="151">
        <v>0</v>
      </c>
      <c r="Z73" s="151">
        <v>0</v>
      </c>
      <c r="AA73" s="151">
        <v>0</v>
      </c>
      <c r="AB73" s="151">
        <v>0</v>
      </c>
      <c r="AC73" s="151">
        <v>0</v>
      </c>
      <c r="AD73" s="151">
        <v>0</v>
      </c>
      <c r="AE73" s="151">
        <v>0</v>
      </c>
      <c r="AF73" s="151">
        <v>0</v>
      </c>
      <c r="AG73" s="151">
        <v>0</v>
      </c>
      <c r="AH73" s="151">
        <v>0</v>
      </c>
      <c r="AI73" s="151">
        <v>0</v>
      </c>
      <c r="AJ73" s="151">
        <v>0</v>
      </c>
      <c r="AK73" s="151">
        <v>0</v>
      </c>
      <c r="AL73" s="151">
        <v>0</v>
      </c>
      <c r="AM73" s="151">
        <v>0</v>
      </c>
      <c r="AN73" s="151">
        <v>0</v>
      </c>
      <c r="AO73" s="151">
        <v>0</v>
      </c>
      <c r="AP73" s="151">
        <v>0</v>
      </c>
      <c r="AQ73" s="151">
        <v>0</v>
      </c>
      <c r="AR73" s="151">
        <v>0</v>
      </c>
      <c r="AS73" s="151">
        <v>0</v>
      </c>
      <c r="AT73" s="151">
        <v>0</v>
      </c>
      <c r="AU73" s="174">
        <v>0</v>
      </c>
      <c r="AV73" s="150">
        <v>0</v>
      </c>
      <c r="AW73" s="150">
        <v>0</v>
      </c>
      <c r="AX73" s="150">
        <v>0</v>
      </c>
      <c r="AY73" s="150">
        <v>0</v>
      </c>
      <c r="AZ73" s="85"/>
      <c r="BA73" s="20">
        <f t="shared" si="2"/>
        <v>1</v>
      </c>
    </row>
    <row r="74" spans="1:53" ht="21.75">
      <c r="A74" s="166" t="str">
        <f t="shared" si="1"/>
        <v xml:space="preserve">   </v>
      </c>
      <c r="B74" s="167">
        <v>65</v>
      </c>
      <c r="C74" s="168" t="s">
        <v>188</v>
      </c>
      <c r="D74" s="169" t="s">
        <v>44</v>
      </c>
      <c r="E74" s="170" t="s">
        <v>162</v>
      </c>
      <c r="F74" s="167" t="s">
        <v>122</v>
      </c>
      <c r="G74" s="171">
        <v>11.488142001571401</v>
      </c>
      <c r="H74" s="171">
        <v>1.54399312081</v>
      </c>
      <c r="I74" s="171">
        <v>9.9441488807614</v>
      </c>
      <c r="J74" s="172">
        <v>2</v>
      </c>
      <c r="K74" s="173">
        <v>6.08</v>
      </c>
      <c r="L74" s="173">
        <v>0</v>
      </c>
      <c r="M74" s="173">
        <v>0</v>
      </c>
      <c r="N74" s="173">
        <v>0</v>
      </c>
      <c r="O74" s="172">
        <v>0</v>
      </c>
      <c r="P74" s="174">
        <v>0</v>
      </c>
      <c r="Q74" s="175">
        <v>0</v>
      </c>
      <c r="R74" s="172">
        <v>0</v>
      </c>
      <c r="S74" s="172">
        <v>0</v>
      </c>
      <c r="T74" s="151">
        <v>0</v>
      </c>
      <c r="U74" s="151">
        <v>0</v>
      </c>
      <c r="V74" s="151">
        <v>0</v>
      </c>
      <c r="W74" s="151">
        <v>0</v>
      </c>
      <c r="X74" s="151">
        <v>0</v>
      </c>
      <c r="Y74" s="151">
        <v>0</v>
      </c>
      <c r="Z74" s="151">
        <v>0</v>
      </c>
      <c r="AA74" s="151">
        <v>0</v>
      </c>
      <c r="AB74" s="151">
        <v>0</v>
      </c>
      <c r="AC74" s="151">
        <v>0</v>
      </c>
      <c r="AD74" s="151">
        <v>0</v>
      </c>
      <c r="AE74" s="151">
        <v>0</v>
      </c>
      <c r="AF74" s="151">
        <v>0</v>
      </c>
      <c r="AG74" s="151">
        <v>0</v>
      </c>
      <c r="AH74" s="151">
        <v>0</v>
      </c>
      <c r="AI74" s="151">
        <v>0</v>
      </c>
      <c r="AJ74" s="151">
        <v>0</v>
      </c>
      <c r="AK74" s="151">
        <v>0</v>
      </c>
      <c r="AL74" s="151">
        <v>0</v>
      </c>
      <c r="AM74" s="151">
        <v>0</v>
      </c>
      <c r="AN74" s="151">
        <v>0</v>
      </c>
      <c r="AO74" s="151">
        <v>0</v>
      </c>
      <c r="AP74" s="151">
        <v>0</v>
      </c>
      <c r="AQ74" s="151">
        <v>0</v>
      </c>
      <c r="AR74" s="151">
        <v>0</v>
      </c>
      <c r="AS74" s="151">
        <v>0</v>
      </c>
      <c r="AT74" s="151">
        <v>0</v>
      </c>
      <c r="AU74" s="174">
        <v>0</v>
      </c>
      <c r="AV74" s="150">
        <v>0</v>
      </c>
      <c r="AW74" s="150">
        <v>0</v>
      </c>
      <c r="AX74" s="150">
        <v>0</v>
      </c>
      <c r="AY74" s="150">
        <v>0</v>
      </c>
      <c r="AZ74" s="85"/>
      <c r="BA74" s="20">
        <f t="shared" si="2"/>
        <v>1</v>
      </c>
    </row>
    <row r="75" spans="1:53" ht="21.75">
      <c r="A75" s="57" t="str">
        <f t="shared" ref="A75:A94" si="4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</f>
        <v xml:space="preserve">   </v>
      </c>
      <c r="B75" s="75">
        <v>66</v>
      </c>
      <c r="C75" s="78" t="s">
        <v>189</v>
      </c>
      <c r="D75" s="148" t="s">
        <v>44</v>
      </c>
      <c r="E75" s="76" t="s">
        <v>162</v>
      </c>
      <c r="F75" s="75" t="s">
        <v>122</v>
      </c>
      <c r="G75" s="79">
        <v>89.700912626060003</v>
      </c>
      <c r="H75" s="79">
        <v>3.9295582692500002</v>
      </c>
      <c r="I75" s="79">
        <v>85.771354356810008</v>
      </c>
      <c r="J75" s="32">
        <v>1</v>
      </c>
      <c r="K75" s="149">
        <v>0</v>
      </c>
      <c r="L75" s="149">
        <v>3.5</v>
      </c>
      <c r="M75" s="149">
        <v>0</v>
      </c>
      <c r="N75" s="149">
        <v>0</v>
      </c>
      <c r="O75" s="32">
        <v>10</v>
      </c>
      <c r="P75" s="71">
        <v>0</v>
      </c>
      <c r="Q75" s="72">
        <v>0</v>
      </c>
      <c r="R75" s="73">
        <v>0</v>
      </c>
      <c r="S75" s="73">
        <v>0</v>
      </c>
      <c r="T75" s="84">
        <v>0</v>
      </c>
      <c r="U75" s="84">
        <v>0</v>
      </c>
      <c r="V75" s="84">
        <v>0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84">
        <v>0</v>
      </c>
      <c r="AC75" s="84">
        <v>0</v>
      </c>
      <c r="AD75" s="84">
        <v>0</v>
      </c>
      <c r="AE75" s="84">
        <v>0</v>
      </c>
      <c r="AF75" s="84">
        <v>0</v>
      </c>
      <c r="AG75" s="84">
        <v>0</v>
      </c>
      <c r="AH75" s="84">
        <v>0</v>
      </c>
      <c r="AI75" s="84">
        <v>0</v>
      </c>
      <c r="AJ75" s="84">
        <v>0</v>
      </c>
      <c r="AK75" s="84">
        <v>0</v>
      </c>
      <c r="AL75" s="84">
        <v>0</v>
      </c>
      <c r="AM75" s="84">
        <v>0</v>
      </c>
      <c r="AN75" s="84">
        <v>0</v>
      </c>
      <c r="AO75" s="84">
        <v>0</v>
      </c>
      <c r="AP75" s="84">
        <v>0</v>
      </c>
      <c r="AQ75" s="84">
        <v>0</v>
      </c>
      <c r="AR75" s="84">
        <v>0</v>
      </c>
      <c r="AS75" s="84">
        <v>0</v>
      </c>
      <c r="AT75" s="84">
        <v>0</v>
      </c>
      <c r="AU75" s="74">
        <v>0</v>
      </c>
      <c r="AV75" s="150">
        <v>0</v>
      </c>
      <c r="AW75" s="150">
        <v>0</v>
      </c>
      <c r="AX75" s="150">
        <v>0</v>
      </c>
      <c r="AY75" s="150">
        <v>0</v>
      </c>
      <c r="AZ75" s="85"/>
      <c r="BA75" s="20">
        <f t="shared" ref="BA75:BA94" si="5">IF(P75=(SUM(T75:AU75)),1,"F")</f>
        <v>1</v>
      </c>
    </row>
    <row r="76" spans="1:53" ht="21.75">
      <c r="A76" s="57" t="str">
        <f t="shared" si="4"/>
        <v xml:space="preserve">  33 </v>
      </c>
      <c r="B76" s="75">
        <v>67</v>
      </c>
      <c r="C76" s="78" t="s">
        <v>190</v>
      </c>
      <c r="D76" s="148" t="s">
        <v>44</v>
      </c>
      <c r="E76" s="76" t="s">
        <v>162</v>
      </c>
      <c r="F76" s="75" t="s">
        <v>122</v>
      </c>
      <c r="G76" s="79">
        <v>45.757085083600003</v>
      </c>
      <c r="H76" s="79">
        <v>45.757085083600003</v>
      </c>
      <c r="I76" s="79">
        <v>0</v>
      </c>
      <c r="J76" s="32">
        <v>1</v>
      </c>
      <c r="K76" s="149">
        <v>3</v>
      </c>
      <c r="L76" s="149">
        <v>0</v>
      </c>
      <c r="M76" s="149">
        <v>0</v>
      </c>
      <c r="N76" s="149">
        <v>0</v>
      </c>
      <c r="O76" s="32">
        <v>8</v>
      </c>
      <c r="P76" s="74">
        <f>K76*Q76/100</f>
        <v>3</v>
      </c>
      <c r="Q76" s="77">
        <v>100</v>
      </c>
      <c r="R76" s="32">
        <v>2</v>
      </c>
      <c r="S76" s="32">
        <v>1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151">
        <f>P76</f>
        <v>3</v>
      </c>
      <c r="AB76" s="84">
        <v>0</v>
      </c>
      <c r="AC76" s="84">
        <v>0</v>
      </c>
      <c r="AD76" s="84">
        <v>0</v>
      </c>
      <c r="AE76" s="84">
        <v>0</v>
      </c>
      <c r="AF76" s="84">
        <v>0</v>
      </c>
      <c r="AG76" s="84">
        <v>0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  <c r="AN76" s="84">
        <v>0</v>
      </c>
      <c r="AO76" s="84">
        <v>0</v>
      </c>
      <c r="AP76" s="84">
        <v>0</v>
      </c>
      <c r="AQ76" s="84">
        <v>0</v>
      </c>
      <c r="AR76" s="84">
        <v>0</v>
      </c>
      <c r="AS76" s="84">
        <v>0</v>
      </c>
      <c r="AT76" s="84">
        <v>0</v>
      </c>
      <c r="AU76" s="74">
        <v>0</v>
      </c>
      <c r="AV76" s="150">
        <v>15</v>
      </c>
      <c r="AW76" s="150">
        <v>15</v>
      </c>
      <c r="AX76" s="150">
        <v>10</v>
      </c>
      <c r="AY76" s="150">
        <v>60</v>
      </c>
      <c r="AZ76" s="85"/>
      <c r="BA76" s="20">
        <f t="shared" si="5"/>
        <v>1</v>
      </c>
    </row>
    <row r="77" spans="1:53" ht="21.75">
      <c r="A77" s="166" t="str">
        <f t="shared" si="4"/>
        <v xml:space="preserve">   </v>
      </c>
      <c r="B77" s="167">
        <v>68</v>
      </c>
      <c r="C77" s="168" t="s">
        <v>191</v>
      </c>
      <c r="D77" s="169" t="s">
        <v>44</v>
      </c>
      <c r="E77" s="170" t="s">
        <v>162</v>
      </c>
      <c r="F77" s="167" t="s">
        <v>122</v>
      </c>
      <c r="G77" s="171">
        <v>18.650054734899999</v>
      </c>
      <c r="H77" s="171">
        <v>18.650054734899999</v>
      </c>
      <c r="I77" s="171">
        <v>0</v>
      </c>
      <c r="J77" s="172">
        <v>2</v>
      </c>
      <c r="K77" s="173">
        <v>1.98</v>
      </c>
      <c r="L77" s="173">
        <v>0</v>
      </c>
      <c r="M77" s="173">
        <v>0</v>
      </c>
      <c r="N77" s="173">
        <v>0</v>
      </c>
      <c r="O77" s="172">
        <v>0</v>
      </c>
      <c r="P77" s="178">
        <v>0</v>
      </c>
      <c r="Q77" s="179">
        <v>0</v>
      </c>
      <c r="R77" s="180">
        <v>0</v>
      </c>
      <c r="S77" s="180">
        <v>0</v>
      </c>
      <c r="T77" s="151">
        <v>0</v>
      </c>
      <c r="U77" s="151">
        <v>0</v>
      </c>
      <c r="V77" s="151">
        <v>0</v>
      </c>
      <c r="W77" s="151">
        <v>0</v>
      </c>
      <c r="X77" s="151">
        <v>0</v>
      </c>
      <c r="Y77" s="151">
        <v>0</v>
      </c>
      <c r="Z77" s="151">
        <v>0</v>
      </c>
      <c r="AA77" s="151">
        <v>0</v>
      </c>
      <c r="AB77" s="151">
        <v>0</v>
      </c>
      <c r="AC77" s="151">
        <v>0</v>
      </c>
      <c r="AD77" s="151">
        <v>0</v>
      </c>
      <c r="AE77" s="151">
        <v>0</v>
      </c>
      <c r="AF77" s="151">
        <v>0</v>
      </c>
      <c r="AG77" s="151">
        <v>0</v>
      </c>
      <c r="AH77" s="151">
        <v>0</v>
      </c>
      <c r="AI77" s="151">
        <v>0</v>
      </c>
      <c r="AJ77" s="151">
        <v>0</v>
      </c>
      <c r="AK77" s="151">
        <v>0</v>
      </c>
      <c r="AL77" s="151">
        <v>0</v>
      </c>
      <c r="AM77" s="151">
        <v>0</v>
      </c>
      <c r="AN77" s="151">
        <v>0</v>
      </c>
      <c r="AO77" s="151">
        <v>0</v>
      </c>
      <c r="AP77" s="151">
        <v>0</v>
      </c>
      <c r="AQ77" s="151">
        <v>0</v>
      </c>
      <c r="AR77" s="151">
        <v>0</v>
      </c>
      <c r="AS77" s="151">
        <v>0</v>
      </c>
      <c r="AT77" s="151">
        <v>0</v>
      </c>
      <c r="AU77" s="174">
        <v>0</v>
      </c>
      <c r="AV77" s="150">
        <v>0</v>
      </c>
      <c r="AW77" s="150">
        <v>0</v>
      </c>
      <c r="AX77" s="150">
        <v>0</v>
      </c>
      <c r="AY77" s="150">
        <v>0</v>
      </c>
      <c r="AZ77" s="85"/>
      <c r="BA77" s="20">
        <f t="shared" si="5"/>
        <v>1</v>
      </c>
    </row>
    <row r="78" spans="1:53" ht="21.75">
      <c r="A78" s="166" t="str">
        <f t="shared" si="4"/>
        <v xml:space="preserve">   </v>
      </c>
      <c r="B78" s="167">
        <v>69</v>
      </c>
      <c r="C78" s="168" t="s">
        <v>192</v>
      </c>
      <c r="D78" s="169" t="s">
        <v>44</v>
      </c>
      <c r="E78" s="170" t="s">
        <v>121</v>
      </c>
      <c r="F78" s="167" t="s">
        <v>122</v>
      </c>
      <c r="G78" s="171">
        <v>30.599914249952</v>
      </c>
      <c r="H78" s="171">
        <v>25.897248060399999</v>
      </c>
      <c r="I78" s="171">
        <v>4.7026661895519997</v>
      </c>
      <c r="J78" s="172">
        <v>2</v>
      </c>
      <c r="K78" s="173">
        <v>2.15</v>
      </c>
      <c r="L78" s="173">
        <v>0</v>
      </c>
      <c r="M78" s="173">
        <v>0</v>
      </c>
      <c r="N78" s="173">
        <v>0</v>
      </c>
      <c r="O78" s="172">
        <v>0</v>
      </c>
      <c r="P78" s="174">
        <v>0</v>
      </c>
      <c r="Q78" s="175">
        <v>0</v>
      </c>
      <c r="R78" s="172">
        <v>0</v>
      </c>
      <c r="S78" s="172">
        <v>0</v>
      </c>
      <c r="T78" s="151">
        <v>0</v>
      </c>
      <c r="U78" s="151">
        <v>0</v>
      </c>
      <c r="V78" s="151">
        <v>0</v>
      </c>
      <c r="W78" s="151">
        <v>0</v>
      </c>
      <c r="X78" s="151">
        <v>0</v>
      </c>
      <c r="Y78" s="151">
        <v>0</v>
      </c>
      <c r="Z78" s="151">
        <v>0</v>
      </c>
      <c r="AA78" s="151">
        <v>0</v>
      </c>
      <c r="AB78" s="151">
        <v>0</v>
      </c>
      <c r="AC78" s="151">
        <v>0</v>
      </c>
      <c r="AD78" s="151">
        <v>0</v>
      </c>
      <c r="AE78" s="151">
        <v>0</v>
      </c>
      <c r="AF78" s="151">
        <v>0</v>
      </c>
      <c r="AG78" s="151">
        <v>0</v>
      </c>
      <c r="AH78" s="151">
        <v>0</v>
      </c>
      <c r="AI78" s="151">
        <v>0</v>
      </c>
      <c r="AJ78" s="151">
        <v>0</v>
      </c>
      <c r="AK78" s="151">
        <v>0</v>
      </c>
      <c r="AL78" s="151">
        <v>0</v>
      </c>
      <c r="AM78" s="151">
        <v>0</v>
      </c>
      <c r="AN78" s="151">
        <v>0</v>
      </c>
      <c r="AO78" s="151">
        <v>0</v>
      </c>
      <c r="AP78" s="151">
        <v>0</v>
      </c>
      <c r="AQ78" s="151">
        <v>0</v>
      </c>
      <c r="AR78" s="151">
        <v>0</v>
      </c>
      <c r="AS78" s="151">
        <v>0</v>
      </c>
      <c r="AT78" s="151">
        <v>0</v>
      </c>
      <c r="AU78" s="174">
        <v>0</v>
      </c>
      <c r="AV78" s="150">
        <v>0</v>
      </c>
      <c r="AW78" s="150">
        <v>0</v>
      </c>
      <c r="AX78" s="150">
        <v>0</v>
      </c>
      <c r="AY78" s="150">
        <v>0</v>
      </c>
      <c r="AZ78" s="85"/>
      <c r="BA78" s="20">
        <f t="shared" si="5"/>
        <v>1</v>
      </c>
    </row>
    <row r="79" spans="1:53" ht="21.75">
      <c r="A79" s="166" t="str">
        <f t="shared" si="4"/>
        <v xml:space="preserve">   </v>
      </c>
      <c r="B79" s="167">
        <v>70</v>
      </c>
      <c r="C79" s="168" t="s">
        <v>193</v>
      </c>
      <c r="D79" s="169" t="s">
        <v>44</v>
      </c>
      <c r="E79" s="170" t="s">
        <v>121</v>
      </c>
      <c r="F79" s="167" t="s">
        <v>122</v>
      </c>
      <c r="G79" s="171">
        <v>18.607139031296004</v>
      </c>
      <c r="H79" s="171">
        <v>2.2954028739500001</v>
      </c>
      <c r="I79" s="171">
        <v>16.311736157346004</v>
      </c>
      <c r="J79" s="172">
        <v>2</v>
      </c>
      <c r="K79" s="173">
        <v>6.87</v>
      </c>
      <c r="L79" s="173">
        <v>0</v>
      </c>
      <c r="M79" s="173">
        <v>0</v>
      </c>
      <c r="N79" s="173">
        <v>0</v>
      </c>
      <c r="O79" s="172">
        <v>0</v>
      </c>
      <c r="P79" s="178">
        <v>0</v>
      </c>
      <c r="Q79" s="179">
        <v>0</v>
      </c>
      <c r="R79" s="180">
        <v>0</v>
      </c>
      <c r="S79" s="180">
        <v>0</v>
      </c>
      <c r="T79" s="151">
        <v>0</v>
      </c>
      <c r="U79" s="151">
        <v>0</v>
      </c>
      <c r="V79" s="151">
        <v>0</v>
      </c>
      <c r="W79" s="151">
        <v>0</v>
      </c>
      <c r="X79" s="151">
        <v>0</v>
      </c>
      <c r="Y79" s="151">
        <v>0</v>
      </c>
      <c r="Z79" s="151">
        <v>0</v>
      </c>
      <c r="AA79" s="151">
        <v>0</v>
      </c>
      <c r="AB79" s="151">
        <v>0</v>
      </c>
      <c r="AC79" s="151">
        <v>0</v>
      </c>
      <c r="AD79" s="151">
        <v>0</v>
      </c>
      <c r="AE79" s="151">
        <v>0</v>
      </c>
      <c r="AF79" s="151">
        <v>0</v>
      </c>
      <c r="AG79" s="151">
        <v>0</v>
      </c>
      <c r="AH79" s="151">
        <v>0</v>
      </c>
      <c r="AI79" s="151">
        <v>0</v>
      </c>
      <c r="AJ79" s="151">
        <v>0</v>
      </c>
      <c r="AK79" s="151">
        <v>0</v>
      </c>
      <c r="AL79" s="151">
        <v>0</v>
      </c>
      <c r="AM79" s="151">
        <v>0</v>
      </c>
      <c r="AN79" s="151">
        <v>0</v>
      </c>
      <c r="AO79" s="151">
        <v>0</v>
      </c>
      <c r="AP79" s="151">
        <v>0</v>
      </c>
      <c r="AQ79" s="151">
        <v>0</v>
      </c>
      <c r="AR79" s="151">
        <v>0</v>
      </c>
      <c r="AS79" s="151">
        <v>0</v>
      </c>
      <c r="AT79" s="151">
        <v>0</v>
      </c>
      <c r="AU79" s="174">
        <v>0</v>
      </c>
      <c r="AV79" s="150">
        <v>0</v>
      </c>
      <c r="AW79" s="150">
        <v>0</v>
      </c>
      <c r="AX79" s="150">
        <v>0</v>
      </c>
      <c r="AY79" s="150">
        <v>0</v>
      </c>
      <c r="AZ79" s="85"/>
      <c r="BA79" s="20">
        <f t="shared" si="5"/>
        <v>1</v>
      </c>
    </row>
    <row r="80" spans="1:53" ht="21.75">
      <c r="A80" s="57" t="str">
        <f t="shared" si="4"/>
        <v xml:space="preserve">   </v>
      </c>
      <c r="B80" s="75">
        <v>71</v>
      </c>
      <c r="C80" s="78" t="s">
        <v>194</v>
      </c>
      <c r="D80" s="148" t="s">
        <v>44</v>
      </c>
      <c r="E80" s="76" t="s">
        <v>195</v>
      </c>
      <c r="F80" s="75" t="s">
        <v>122</v>
      </c>
      <c r="G80" s="79">
        <v>9.3104809229006023</v>
      </c>
      <c r="H80" s="79">
        <v>0.54684357392000005</v>
      </c>
      <c r="I80" s="79">
        <v>8.7636373489806019</v>
      </c>
      <c r="J80" s="32">
        <v>1</v>
      </c>
      <c r="K80" s="149">
        <v>0</v>
      </c>
      <c r="L80" s="149">
        <v>6.95</v>
      </c>
      <c r="M80" s="149">
        <v>0</v>
      </c>
      <c r="N80" s="149">
        <v>0</v>
      </c>
      <c r="O80" s="32">
        <v>10</v>
      </c>
      <c r="P80" s="74">
        <v>0</v>
      </c>
      <c r="Q80" s="77">
        <v>0</v>
      </c>
      <c r="R80" s="32">
        <v>0</v>
      </c>
      <c r="S80" s="32">
        <v>0</v>
      </c>
      <c r="T80" s="84">
        <v>0</v>
      </c>
      <c r="U80" s="84">
        <v>0</v>
      </c>
      <c r="V80" s="84">
        <v>0</v>
      </c>
      <c r="W80" s="84">
        <v>0</v>
      </c>
      <c r="X80" s="84">
        <v>0</v>
      </c>
      <c r="Y80" s="84">
        <v>0</v>
      </c>
      <c r="Z80" s="84">
        <v>0</v>
      </c>
      <c r="AA80" s="84">
        <v>0</v>
      </c>
      <c r="AB80" s="84">
        <v>0</v>
      </c>
      <c r="AC80" s="84">
        <v>0</v>
      </c>
      <c r="AD80" s="84">
        <v>0</v>
      </c>
      <c r="AE80" s="84">
        <v>0</v>
      </c>
      <c r="AF80" s="84">
        <v>0</v>
      </c>
      <c r="AG80" s="84">
        <v>0</v>
      </c>
      <c r="AH80" s="84">
        <v>0</v>
      </c>
      <c r="AI80" s="84">
        <v>0</v>
      </c>
      <c r="AJ80" s="84">
        <v>0</v>
      </c>
      <c r="AK80" s="84">
        <v>0</v>
      </c>
      <c r="AL80" s="84">
        <v>0</v>
      </c>
      <c r="AM80" s="84">
        <v>0</v>
      </c>
      <c r="AN80" s="84">
        <v>0</v>
      </c>
      <c r="AO80" s="84">
        <v>0</v>
      </c>
      <c r="AP80" s="84">
        <v>0</v>
      </c>
      <c r="AQ80" s="84">
        <v>0</v>
      </c>
      <c r="AR80" s="84">
        <v>0</v>
      </c>
      <c r="AS80" s="84">
        <v>0</v>
      </c>
      <c r="AT80" s="84">
        <v>0</v>
      </c>
      <c r="AU80" s="74">
        <v>0</v>
      </c>
      <c r="AV80" s="150">
        <v>0</v>
      </c>
      <c r="AW80" s="150">
        <v>0</v>
      </c>
      <c r="AX80" s="150">
        <v>0</v>
      </c>
      <c r="AY80" s="150">
        <v>0</v>
      </c>
      <c r="AZ80" s="85"/>
      <c r="BA80" s="20">
        <f t="shared" si="5"/>
        <v>1</v>
      </c>
    </row>
    <row r="81" spans="1:53" ht="21.75">
      <c r="A81" s="57" t="str">
        <f t="shared" si="4"/>
        <v xml:space="preserve">   </v>
      </c>
      <c r="B81" s="75">
        <v>72</v>
      </c>
      <c r="C81" s="78" t="s">
        <v>196</v>
      </c>
      <c r="D81" s="148" t="s">
        <v>44</v>
      </c>
      <c r="E81" s="76" t="s">
        <v>195</v>
      </c>
      <c r="F81" s="75" t="s">
        <v>122</v>
      </c>
      <c r="G81" s="79">
        <v>24.482322872115727</v>
      </c>
      <c r="H81" s="79">
        <v>2.50368075014</v>
      </c>
      <c r="I81" s="79">
        <v>21.978642121975728</v>
      </c>
      <c r="J81" s="32">
        <v>1</v>
      </c>
      <c r="K81" s="149">
        <v>0</v>
      </c>
      <c r="L81" s="149">
        <v>4.3600000000000003</v>
      </c>
      <c r="M81" s="149">
        <v>0</v>
      </c>
      <c r="N81" s="149">
        <v>0</v>
      </c>
      <c r="O81" s="32">
        <v>10</v>
      </c>
      <c r="P81" s="71">
        <v>0</v>
      </c>
      <c r="Q81" s="72">
        <v>0</v>
      </c>
      <c r="R81" s="73">
        <v>0</v>
      </c>
      <c r="S81" s="73">
        <v>0</v>
      </c>
      <c r="T81" s="84">
        <v>0</v>
      </c>
      <c r="U81" s="84">
        <v>0</v>
      </c>
      <c r="V81" s="84">
        <v>0</v>
      </c>
      <c r="W81" s="84">
        <v>0</v>
      </c>
      <c r="X81" s="84">
        <v>0</v>
      </c>
      <c r="Y81" s="84">
        <v>0</v>
      </c>
      <c r="Z81" s="84">
        <v>0</v>
      </c>
      <c r="AA81" s="84">
        <v>0</v>
      </c>
      <c r="AB81" s="84">
        <v>0</v>
      </c>
      <c r="AC81" s="84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4">
        <v>0</v>
      </c>
      <c r="AL81" s="84">
        <v>0</v>
      </c>
      <c r="AM81" s="84">
        <v>0</v>
      </c>
      <c r="AN81" s="84">
        <v>0</v>
      </c>
      <c r="AO81" s="84">
        <v>0</v>
      </c>
      <c r="AP81" s="84">
        <v>0</v>
      </c>
      <c r="AQ81" s="84">
        <v>0</v>
      </c>
      <c r="AR81" s="84">
        <v>0</v>
      </c>
      <c r="AS81" s="84">
        <v>0</v>
      </c>
      <c r="AT81" s="84">
        <v>0</v>
      </c>
      <c r="AU81" s="74">
        <v>0</v>
      </c>
      <c r="AV81" s="150">
        <v>0</v>
      </c>
      <c r="AW81" s="150">
        <v>0</v>
      </c>
      <c r="AX81" s="150">
        <v>0</v>
      </c>
      <c r="AY81" s="150">
        <v>0</v>
      </c>
      <c r="AZ81" s="85"/>
      <c r="BA81" s="20">
        <f t="shared" si="5"/>
        <v>1</v>
      </c>
    </row>
    <row r="82" spans="1:53" ht="21.75">
      <c r="A82" s="57" t="str">
        <f t="shared" si="4"/>
        <v xml:space="preserve">   </v>
      </c>
      <c r="B82" s="75">
        <v>73</v>
      </c>
      <c r="C82" s="78" t="s">
        <v>197</v>
      </c>
      <c r="D82" s="148" t="s">
        <v>44</v>
      </c>
      <c r="E82" s="76" t="s">
        <v>195</v>
      </c>
      <c r="F82" s="75" t="s">
        <v>122</v>
      </c>
      <c r="G82" s="79">
        <v>9.1786784782797</v>
      </c>
      <c r="H82" s="79">
        <v>2.73388837134</v>
      </c>
      <c r="I82" s="79">
        <v>6.4447901069397</v>
      </c>
      <c r="J82" s="32">
        <v>1</v>
      </c>
      <c r="K82" s="149">
        <v>0</v>
      </c>
      <c r="L82" s="149">
        <v>5.61</v>
      </c>
      <c r="M82" s="149">
        <v>0</v>
      </c>
      <c r="N82" s="149">
        <v>0</v>
      </c>
      <c r="O82" s="32">
        <v>10</v>
      </c>
      <c r="P82" s="74">
        <v>0</v>
      </c>
      <c r="Q82" s="77">
        <v>0</v>
      </c>
      <c r="R82" s="32">
        <v>0</v>
      </c>
      <c r="S82" s="32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  <c r="Y82" s="84">
        <v>0</v>
      </c>
      <c r="Z82" s="84">
        <v>0</v>
      </c>
      <c r="AA82" s="84">
        <v>0</v>
      </c>
      <c r="AB82" s="84">
        <v>0</v>
      </c>
      <c r="AC82" s="84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4">
        <v>0</v>
      </c>
      <c r="AL82" s="84">
        <v>0</v>
      </c>
      <c r="AM82" s="84">
        <v>0</v>
      </c>
      <c r="AN82" s="84">
        <v>0</v>
      </c>
      <c r="AO82" s="84">
        <v>0</v>
      </c>
      <c r="AP82" s="84">
        <v>0</v>
      </c>
      <c r="AQ82" s="84">
        <v>0</v>
      </c>
      <c r="AR82" s="84">
        <v>0</v>
      </c>
      <c r="AS82" s="84">
        <v>0</v>
      </c>
      <c r="AT82" s="84">
        <v>0</v>
      </c>
      <c r="AU82" s="74">
        <v>0</v>
      </c>
      <c r="AV82" s="150">
        <v>0</v>
      </c>
      <c r="AW82" s="150">
        <v>0</v>
      </c>
      <c r="AX82" s="150">
        <v>0</v>
      </c>
      <c r="AY82" s="150">
        <v>0</v>
      </c>
      <c r="AZ82" s="85"/>
      <c r="BA82" s="20">
        <f t="shared" si="5"/>
        <v>1</v>
      </c>
    </row>
    <row r="83" spans="1:53" ht="21.75">
      <c r="A83" s="57" t="str">
        <f t="shared" si="4"/>
        <v xml:space="preserve">  33 </v>
      </c>
      <c r="B83" s="75">
        <v>74</v>
      </c>
      <c r="C83" s="78" t="s">
        <v>198</v>
      </c>
      <c r="D83" s="148" t="s">
        <v>44</v>
      </c>
      <c r="E83" s="76" t="s">
        <v>195</v>
      </c>
      <c r="F83" s="75" t="s">
        <v>122</v>
      </c>
      <c r="G83" s="79">
        <v>19.865865571842491</v>
      </c>
      <c r="H83" s="79">
        <v>7.3896762760600003</v>
      </c>
      <c r="I83" s="79">
        <v>12.47618929578249</v>
      </c>
      <c r="J83" s="32">
        <v>1</v>
      </c>
      <c r="K83" s="149">
        <v>3.25</v>
      </c>
      <c r="L83" s="149">
        <v>0</v>
      </c>
      <c r="M83" s="149">
        <v>0</v>
      </c>
      <c r="N83" s="149">
        <v>0</v>
      </c>
      <c r="O83" s="32">
        <v>10</v>
      </c>
      <c r="P83" s="74">
        <f>K83*Q83/100</f>
        <v>3.25</v>
      </c>
      <c r="Q83" s="72">
        <v>100</v>
      </c>
      <c r="R83" s="73">
        <v>2</v>
      </c>
      <c r="S83" s="73">
        <v>1</v>
      </c>
      <c r="T83" s="84">
        <v>0</v>
      </c>
      <c r="U83" s="84">
        <v>0</v>
      </c>
      <c r="V83" s="84">
        <v>0</v>
      </c>
      <c r="W83" s="84">
        <v>0</v>
      </c>
      <c r="X83" s="84">
        <v>0</v>
      </c>
      <c r="Y83" s="84">
        <v>0</v>
      </c>
      <c r="Z83" s="84">
        <v>0</v>
      </c>
      <c r="AA83" s="84">
        <v>0</v>
      </c>
      <c r="AB83" s="84">
        <v>0</v>
      </c>
      <c r="AC83" s="151">
        <f>P83</f>
        <v>3.25</v>
      </c>
      <c r="AD83" s="84">
        <v>0</v>
      </c>
      <c r="AE83" s="84">
        <v>0</v>
      </c>
      <c r="AF83" s="84">
        <v>0</v>
      </c>
      <c r="AG83" s="84">
        <v>0</v>
      </c>
      <c r="AH83" s="84">
        <v>0</v>
      </c>
      <c r="AI83" s="84">
        <v>0</v>
      </c>
      <c r="AJ83" s="70">
        <v>0</v>
      </c>
      <c r="AK83" s="84">
        <v>0</v>
      </c>
      <c r="AL83" s="84">
        <v>0</v>
      </c>
      <c r="AM83" s="84">
        <v>0</v>
      </c>
      <c r="AN83" s="84">
        <v>0</v>
      </c>
      <c r="AO83" s="84">
        <v>0</v>
      </c>
      <c r="AP83" s="84">
        <v>0</v>
      </c>
      <c r="AQ83" s="84">
        <v>0</v>
      </c>
      <c r="AR83" s="84">
        <v>0</v>
      </c>
      <c r="AS83" s="84">
        <v>0</v>
      </c>
      <c r="AT83" s="84">
        <v>0</v>
      </c>
      <c r="AU83" s="74">
        <v>0</v>
      </c>
      <c r="AV83" s="150">
        <v>15</v>
      </c>
      <c r="AW83" s="150">
        <v>15</v>
      </c>
      <c r="AX83" s="150">
        <v>10</v>
      </c>
      <c r="AY83" s="150">
        <v>60</v>
      </c>
      <c r="AZ83" s="85"/>
      <c r="BA83" s="20">
        <f t="shared" si="5"/>
        <v>1</v>
      </c>
    </row>
    <row r="84" spans="1:53" ht="21.75">
      <c r="A84" s="57" t="str">
        <f t="shared" si="4"/>
        <v xml:space="preserve">   </v>
      </c>
      <c r="B84" s="75">
        <v>75</v>
      </c>
      <c r="C84" s="78" t="s">
        <v>199</v>
      </c>
      <c r="D84" s="148" t="s">
        <v>44</v>
      </c>
      <c r="E84" s="76" t="s">
        <v>195</v>
      </c>
      <c r="F84" s="75" t="s">
        <v>122</v>
      </c>
      <c r="G84" s="79">
        <v>16.66361712845411</v>
      </c>
      <c r="H84" s="79">
        <v>2.1590838784400002</v>
      </c>
      <c r="I84" s="79">
        <v>14.504533250014111</v>
      </c>
      <c r="J84" s="32">
        <v>1</v>
      </c>
      <c r="K84" s="149">
        <v>0</v>
      </c>
      <c r="L84" s="149">
        <v>14</v>
      </c>
      <c r="M84" s="149">
        <v>0</v>
      </c>
      <c r="N84" s="149">
        <v>0</v>
      </c>
      <c r="O84" s="32">
        <v>10</v>
      </c>
      <c r="P84" s="74">
        <v>0</v>
      </c>
      <c r="Q84" s="77">
        <v>0</v>
      </c>
      <c r="R84" s="32">
        <v>0</v>
      </c>
      <c r="S84" s="32">
        <v>0</v>
      </c>
      <c r="T84" s="84">
        <v>0</v>
      </c>
      <c r="U84" s="84">
        <v>0</v>
      </c>
      <c r="V84" s="84">
        <v>0</v>
      </c>
      <c r="W84" s="84">
        <v>0</v>
      </c>
      <c r="X84" s="84">
        <v>0</v>
      </c>
      <c r="Y84" s="84">
        <v>0</v>
      </c>
      <c r="Z84" s="84">
        <v>0</v>
      </c>
      <c r="AA84" s="84">
        <v>0</v>
      </c>
      <c r="AB84" s="84">
        <v>0</v>
      </c>
      <c r="AC84" s="84">
        <v>0</v>
      </c>
      <c r="AD84" s="84">
        <v>0</v>
      </c>
      <c r="AE84" s="84">
        <v>0</v>
      </c>
      <c r="AF84" s="84">
        <v>0</v>
      </c>
      <c r="AG84" s="84">
        <v>0</v>
      </c>
      <c r="AH84" s="84">
        <v>0</v>
      </c>
      <c r="AI84" s="84">
        <v>0</v>
      </c>
      <c r="AJ84" s="84">
        <v>0</v>
      </c>
      <c r="AK84" s="84">
        <v>0</v>
      </c>
      <c r="AL84" s="84">
        <v>0</v>
      </c>
      <c r="AM84" s="84">
        <v>0</v>
      </c>
      <c r="AN84" s="84">
        <v>0</v>
      </c>
      <c r="AO84" s="84">
        <v>0</v>
      </c>
      <c r="AP84" s="84">
        <v>0</v>
      </c>
      <c r="AQ84" s="84">
        <v>0</v>
      </c>
      <c r="AR84" s="84">
        <v>0</v>
      </c>
      <c r="AS84" s="84">
        <v>0</v>
      </c>
      <c r="AT84" s="84">
        <v>0</v>
      </c>
      <c r="AU84" s="74">
        <v>0</v>
      </c>
      <c r="AV84" s="150">
        <v>0</v>
      </c>
      <c r="AW84" s="150">
        <v>0</v>
      </c>
      <c r="AX84" s="150">
        <v>0</v>
      </c>
      <c r="AY84" s="150">
        <v>0</v>
      </c>
      <c r="AZ84" s="85"/>
      <c r="BA84" s="20">
        <f t="shared" si="5"/>
        <v>1</v>
      </c>
    </row>
    <row r="85" spans="1:53" ht="21.75">
      <c r="A85" s="166" t="str">
        <f t="shared" si="4"/>
        <v xml:space="preserve">   </v>
      </c>
      <c r="B85" s="167">
        <v>76</v>
      </c>
      <c r="C85" s="168" t="s">
        <v>200</v>
      </c>
      <c r="D85" s="169" t="s">
        <v>44</v>
      </c>
      <c r="E85" s="170" t="s">
        <v>195</v>
      </c>
      <c r="F85" s="167" t="s">
        <v>122</v>
      </c>
      <c r="G85" s="171">
        <v>5.6207535884100004</v>
      </c>
      <c r="H85" s="171">
        <v>5.6207535884100004</v>
      </c>
      <c r="I85" s="171">
        <v>0</v>
      </c>
      <c r="J85" s="172">
        <v>2</v>
      </c>
      <c r="K85" s="173">
        <v>17.84</v>
      </c>
      <c r="L85" s="173">
        <v>0</v>
      </c>
      <c r="M85" s="173">
        <v>0</v>
      </c>
      <c r="N85" s="173">
        <v>0</v>
      </c>
      <c r="O85" s="172">
        <v>0</v>
      </c>
      <c r="P85" s="178">
        <v>0</v>
      </c>
      <c r="Q85" s="179">
        <v>0</v>
      </c>
      <c r="R85" s="180">
        <v>0</v>
      </c>
      <c r="S85" s="180">
        <v>0</v>
      </c>
      <c r="T85" s="151">
        <v>0</v>
      </c>
      <c r="U85" s="151">
        <v>0</v>
      </c>
      <c r="V85" s="151">
        <v>0</v>
      </c>
      <c r="W85" s="151">
        <v>0</v>
      </c>
      <c r="X85" s="151">
        <v>0</v>
      </c>
      <c r="Y85" s="151">
        <v>0</v>
      </c>
      <c r="Z85" s="151">
        <v>0</v>
      </c>
      <c r="AA85" s="151">
        <v>0</v>
      </c>
      <c r="AB85" s="151">
        <v>0</v>
      </c>
      <c r="AC85" s="151">
        <v>0</v>
      </c>
      <c r="AD85" s="151">
        <v>0</v>
      </c>
      <c r="AE85" s="151">
        <v>0</v>
      </c>
      <c r="AF85" s="151">
        <v>0</v>
      </c>
      <c r="AG85" s="151">
        <v>0</v>
      </c>
      <c r="AH85" s="151">
        <v>0</v>
      </c>
      <c r="AI85" s="151">
        <v>0</v>
      </c>
      <c r="AJ85" s="151">
        <v>0</v>
      </c>
      <c r="AK85" s="151">
        <v>0</v>
      </c>
      <c r="AL85" s="151">
        <v>0</v>
      </c>
      <c r="AM85" s="151">
        <v>0</v>
      </c>
      <c r="AN85" s="151">
        <v>0</v>
      </c>
      <c r="AO85" s="151">
        <v>0</v>
      </c>
      <c r="AP85" s="151">
        <v>0</v>
      </c>
      <c r="AQ85" s="151">
        <v>0</v>
      </c>
      <c r="AR85" s="151">
        <v>0</v>
      </c>
      <c r="AS85" s="151">
        <v>0</v>
      </c>
      <c r="AT85" s="151">
        <v>0</v>
      </c>
      <c r="AU85" s="174">
        <v>0</v>
      </c>
      <c r="AV85" s="150">
        <v>0</v>
      </c>
      <c r="AW85" s="150">
        <v>0</v>
      </c>
      <c r="AX85" s="150">
        <v>0</v>
      </c>
      <c r="AY85" s="150">
        <v>0</v>
      </c>
      <c r="AZ85" s="85"/>
      <c r="BA85" s="20">
        <f t="shared" si="5"/>
        <v>1</v>
      </c>
    </row>
    <row r="86" spans="1:53" ht="21.75">
      <c r="A86" s="152" t="str">
        <f t="shared" si="4"/>
        <v xml:space="preserve">  33 </v>
      </c>
      <c r="B86" s="153">
        <v>77</v>
      </c>
      <c r="C86" s="154" t="s">
        <v>201</v>
      </c>
      <c r="D86" s="155" t="s">
        <v>44</v>
      </c>
      <c r="E86" s="156" t="s">
        <v>195</v>
      </c>
      <c r="F86" s="153" t="s">
        <v>122</v>
      </c>
      <c r="G86" s="157">
        <v>7.4064527242500002</v>
      </c>
      <c r="H86" s="157">
        <v>7.4064527242500002</v>
      </c>
      <c r="I86" s="157">
        <v>0</v>
      </c>
      <c r="J86" s="158">
        <v>1</v>
      </c>
      <c r="K86" s="159">
        <v>12.03</v>
      </c>
      <c r="L86" s="159">
        <v>0</v>
      </c>
      <c r="M86" s="159">
        <v>0</v>
      </c>
      <c r="N86" s="159">
        <v>0</v>
      </c>
      <c r="O86" s="158">
        <v>15</v>
      </c>
      <c r="P86" s="160">
        <f>K86*Q86/100</f>
        <v>12.03</v>
      </c>
      <c r="Q86" s="161">
        <v>100</v>
      </c>
      <c r="R86" s="158">
        <v>2</v>
      </c>
      <c r="S86" s="158">
        <v>1</v>
      </c>
      <c r="T86" s="160">
        <v>0</v>
      </c>
      <c r="U86" s="160">
        <v>0</v>
      </c>
      <c r="V86" s="160">
        <v>0</v>
      </c>
      <c r="W86" s="160">
        <v>0</v>
      </c>
      <c r="X86" s="160">
        <v>0</v>
      </c>
      <c r="Y86" s="160">
        <v>0</v>
      </c>
      <c r="Z86" s="160">
        <v>0</v>
      </c>
      <c r="AA86" s="160">
        <v>0</v>
      </c>
      <c r="AB86" s="181">
        <f>P86</f>
        <v>12.03</v>
      </c>
      <c r="AC86" s="160">
        <v>0</v>
      </c>
      <c r="AD86" s="160">
        <v>0</v>
      </c>
      <c r="AE86" s="160">
        <v>0</v>
      </c>
      <c r="AF86" s="160">
        <v>0</v>
      </c>
      <c r="AG86" s="160">
        <v>0</v>
      </c>
      <c r="AH86" s="160">
        <v>0</v>
      </c>
      <c r="AI86" s="160">
        <v>0</v>
      </c>
      <c r="AJ86" s="160">
        <v>0</v>
      </c>
      <c r="AK86" s="160">
        <v>0</v>
      </c>
      <c r="AL86" s="160">
        <v>0</v>
      </c>
      <c r="AM86" s="160">
        <v>0</v>
      </c>
      <c r="AN86" s="160">
        <v>0</v>
      </c>
      <c r="AO86" s="160">
        <v>0</v>
      </c>
      <c r="AP86" s="160">
        <v>0</v>
      </c>
      <c r="AQ86" s="160">
        <v>0</v>
      </c>
      <c r="AR86" s="160">
        <v>0</v>
      </c>
      <c r="AS86" s="160">
        <v>0</v>
      </c>
      <c r="AT86" s="160">
        <v>0</v>
      </c>
      <c r="AU86" s="160">
        <v>0</v>
      </c>
      <c r="AV86" s="150">
        <v>15</v>
      </c>
      <c r="AW86" s="150">
        <v>15</v>
      </c>
      <c r="AX86" s="150">
        <v>10</v>
      </c>
      <c r="AY86" s="150">
        <v>60</v>
      </c>
      <c r="AZ86" s="85"/>
      <c r="BA86" s="20">
        <f t="shared" si="5"/>
        <v>1</v>
      </c>
    </row>
    <row r="87" spans="1:53" ht="21.75">
      <c r="A87" s="152" t="str">
        <f t="shared" si="4"/>
        <v xml:space="preserve">   </v>
      </c>
      <c r="B87" s="153">
        <v>78</v>
      </c>
      <c r="C87" s="154" t="s">
        <v>202</v>
      </c>
      <c r="D87" s="155" t="s">
        <v>44</v>
      </c>
      <c r="E87" s="156" t="s">
        <v>195</v>
      </c>
      <c r="F87" s="153" t="s">
        <v>122</v>
      </c>
      <c r="G87" s="157">
        <v>8.2535507190599997</v>
      </c>
      <c r="H87" s="157">
        <v>8.2535507190599997</v>
      </c>
      <c r="I87" s="157">
        <v>0</v>
      </c>
      <c r="J87" s="158">
        <v>1</v>
      </c>
      <c r="K87" s="159">
        <v>0</v>
      </c>
      <c r="L87" s="159">
        <v>0</v>
      </c>
      <c r="M87" s="159" t="s">
        <v>123</v>
      </c>
      <c r="N87" s="159">
        <v>8.43</v>
      </c>
      <c r="O87" s="158">
        <v>10</v>
      </c>
      <c r="P87" s="182">
        <v>0</v>
      </c>
      <c r="Q87" s="183">
        <v>0</v>
      </c>
      <c r="R87" s="184">
        <v>2</v>
      </c>
      <c r="S87" s="184">
        <v>1</v>
      </c>
      <c r="T87" s="160">
        <v>0</v>
      </c>
      <c r="U87" s="160">
        <v>0</v>
      </c>
      <c r="V87" s="160">
        <v>0</v>
      </c>
      <c r="W87" s="160">
        <v>0</v>
      </c>
      <c r="X87" s="160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0</v>
      </c>
      <c r="AD87" s="160">
        <v>0</v>
      </c>
      <c r="AE87" s="160">
        <v>0</v>
      </c>
      <c r="AF87" s="160">
        <v>0</v>
      </c>
      <c r="AG87" s="160">
        <v>0</v>
      </c>
      <c r="AH87" s="160">
        <v>0</v>
      </c>
      <c r="AI87" s="160">
        <v>0</v>
      </c>
      <c r="AJ87" s="160">
        <v>0</v>
      </c>
      <c r="AK87" s="160">
        <v>0</v>
      </c>
      <c r="AL87" s="160">
        <v>0</v>
      </c>
      <c r="AM87" s="160">
        <v>0</v>
      </c>
      <c r="AN87" s="160">
        <v>0</v>
      </c>
      <c r="AO87" s="160">
        <v>0</v>
      </c>
      <c r="AP87" s="160">
        <v>0</v>
      </c>
      <c r="AQ87" s="160">
        <v>0</v>
      </c>
      <c r="AR87" s="160">
        <v>0</v>
      </c>
      <c r="AS87" s="160">
        <v>0</v>
      </c>
      <c r="AT87" s="160">
        <v>0</v>
      </c>
      <c r="AU87" s="160">
        <v>0</v>
      </c>
      <c r="AV87" s="150">
        <v>15</v>
      </c>
      <c r="AW87" s="150">
        <v>15</v>
      </c>
      <c r="AX87" s="150">
        <v>10</v>
      </c>
      <c r="AY87" s="150">
        <v>60</v>
      </c>
      <c r="AZ87" s="113" t="s">
        <v>212</v>
      </c>
      <c r="BA87" s="20">
        <f t="shared" si="5"/>
        <v>1</v>
      </c>
    </row>
    <row r="88" spans="1:53" ht="21.75">
      <c r="A88" s="152" t="str">
        <f t="shared" si="4"/>
        <v xml:space="preserve">   </v>
      </c>
      <c r="B88" s="153">
        <v>79</v>
      </c>
      <c r="C88" s="154" t="s">
        <v>203</v>
      </c>
      <c r="D88" s="155" t="s">
        <v>44</v>
      </c>
      <c r="E88" s="156" t="s">
        <v>195</v>
      </c>
      <c r="F88" s="153" t="s">
        <v>122</v>
      </c>
      <c r="G88" s="157">
        <v>14.540053778500001</v>
      </c>
      <c r="H88" s="157">
        <v>14.540053778500001</v>
      </c>
      <c r="I88" s="157">
        <v>0</v>
      </c>
      <c r="J88" s="158">
        <v>1</v>
      </c>
      <c r="K88" s="159">
        <v>0</v>
      </c>
      <c r="L88" s="159">
        <v>0</v>
      </c>
      <c r="M88" s="159" t="s">
        <v>123</v>
      </c>
      <c r="N88" s="159">
        <v>8.9</v>
      </c>
      <c r="O88" s="158">
        <v>4</v>
      </c>
      <c r="P88" s="160">
        <v>0</v>
      </c>
      <c r="Q88" s="161">
        <v>0</v>
      </c>
      <c r="R88" s="158">
        <v>2</v>
      </c>
      <c r="S88" s="158">
        <v>1</v>
      </c>
      <c r="T88" s="160">
        <v>0</v>
      </c>
      <c r="U88" s="160">
        <v>0</v>
      </c>
      <c r="V88" s="160">
        <v>0</v>
      </c>
      <c r="W88" s="160">
        <v>0</v>
      </c>
      <c r="X88" s="160">
        <v>0</v>
      </c>
      <c r="Y88" s="160">
        <v>0</v>
      </c>
      <c r="Z88" s="160">
        <v>0</v>
      </c>
      <c r="AA88" s="160">
        <v>0</v>
      </c>
      <c r="AB88" s="160">
        <v>0</v>
      </c>
      <c r="AC88" s="160">
        <v>0</v>
      </c>
      <c r="AD88" s="160">
        <v>0</v>
      </c>
      <c r="AE88" s="160">
        <v>0</v>
      </c>
      <c r="AF88" s="160">
        <v>0</v>
      </c>
      <c r="AG88" s="160">
        <v>0</v>
      </c>
      <c r="AH88" s="160">
        <v>0</v>
      </c>
      <c r="AI88" s="160">
        <v>0</v>
      </c>
      <c r="AJ88" s="160">
        <v>0</v>
      </c>
      <c r="AK88" s="160">
        <v>0</v>
      </c>
      <c r="AL88" s="160">
        <v>0</v>
      </c>
      <c r="AM88" s="160">
        <v>0</v>
      </c>
      <c r="AN88" s="160">
        <v>0</v>
      </c>
      <c r="AO88" s="160">
        <v>0</v>
      </c>
      <c r="AP88" s="160">
        <v>0</v>
      </c>
      <c r="AQ88" s="160">
        <v>0</v>
      </c>
      <c r="AR88" s="160">
        <v>0</v>
      </c>
      <c r="AS88" s="160">
        <v>0</v>
      </c>
      <c r="AT88" s="160">
        <v>0</v>
      </c>
      <c r="AU88" s="160">
        <v>0</v>
      </c>
      <c r="AV88" s="150">
        <v>15</v>
      </c>
      <c r="AW88" s="150">
        <v>15</v>
      </c>
      <c r="AX88" s="150">
        <v>10</v>
      </c>
      <c r="AY88" s="150">
        <v>60</v>
      </c>
      <c r="AZ88" s="113" t="s">
        <v>212</v>
      </c>
      <c r="BA88" s="20">
        <f t="shared" si="5"/>
        <v>1</v>
      </c>
    </row>
    <row r="89" spans="1:53" ht="21.75">
      <c r="A89" s="152" t="str">
        <f t="shared" si="4"/>
        <v xml:space="preserve">   </v>
      </c>
      <c r="B89" s="153">
        <v>80</v>
      </c>
      <c r="C89" s="154" t="s">
        <v>204</v>
      </c>
      <c r="D89" s="155" t="s">
        <v>44</v>
      </c>
      <c r="E89" s="156" t="s">
        <v>195</v>
      </c>
      <c r="F89" s="153" t="s">
        <v>122</v>
      </c>
      <c r="G89" s="157">
        <v>17.5786111217</v>
      </c>
      <c r="H89" s="157">
        <v>17.5786111217</v>
      </c>
      <c r="I89" s="157">
        <v>0</v>
      </c>
      <c r="J89" s="158">
        <v>1</v>
      </c>
      <c r="K89" s="159">
        <v>0</v>
      </c>
      <c r="L89" s="159">
        <v>0</v>
      </c>
      <c r="M89" s="159" t="s">
        <v>123</v>
      </c>
      <c r="N89" s="159">
        <v>36.26</v>
      </c>
      <c r="O89" s="158">
        <v>10</v>
      </c>
      <c r="P89" s="182">
        <v>0</v>
      </c>
      <c r="Q89" s="183">
        <v>0</v>
      </c>
      <c r="R89" s="184">
        <v>2</v>
      </c>
      <c r="S89" s="184">
        <v>1</v>
      </c>
      <c r="T89" s="160">
        <v>0</v>
      </c>
      <c r="U89" s="160">
        <v>0</v>
      </c>
      <c r="V89" s="160">
        <v>0</v>
      </c>
      <c r="W89" s="160">
        <v>0</v>
      </c>
      <c r="X89" s="160">
        <v>0</v>
      </c>
      <c r="Y89" s="160">
        <v>0</v>
      </c>
      <c r="Z89" s="160">
        <v>0</v>
      </c>
      <c r="AA89" s="160">
        <v>0</v>
      </c>
      <c r="AB89" s="160">
        <v>0</v>
      </c>
      <c r="AC89" s="160">
        <v>0</v>
      </c>
      <c r="AD89" s="160">
        <v>0</v>
      </c>
      <c r="AE89" s="160">
        <v>0</v>
      </c>
      <c r="AF89" s="160">
        <v>0</v>
      </c>
      <c r="AG89" s="160">
        <v>0</v>
      </c>
      <c r="AH89" s="160">
        <v>0</v>
      </c>
      <c r="AI89" s="160">
        <v>0</v>
      </c>
      <c r="AJ89" s="160">
        <v>0</v>
      </c>
      <c r="AK89" s="160">
        <v>0</v>
      </c>
      <c r="AL89" s="160">
        <v>0</v>
      </c>
      <c r="AM89" s="160">
        <v>0</v>
      </c>
      <c r="AN89" s="160">
        <v>0</v>
      </c>
      <c r="AO89" s="160">
        <v>0</v>
      </c>
      <c r="AP89" s="160">
        <v>0</v>
      </c>
      <c r="AQ89" s="160">
        <v>0</v>
      </c>
      <c r="AR89" s="160">
        <v>0</v>
      </c>
      <c r="AS89" s="160">
        <v>0</v>
      </c>
      <c r="AT89" s="160">
        <v>0</v>
      </c>
      <c r="AU89" s="160">
        <v>0</v>
      </c>
      <c r="AV89" s="150">
        <v>15</v>
      </c>
      <c r="AW89" s="150">
        <v>15</v>
      </c>
      <c r="AX89" s="150">
        <v>10</v>
      </c>
      <c r="AY89" s="150">
        <v>60</v>
      </c>
      <c r="AZ89" s="113" t="s">
        <v>212</v>
      </c>
      <c r="BA89" s="20">
        <f t="shared" si="5"/>
        <v>1</v>
      </c>
    </row>
    <row r="90" spans="1:53" ht="21.75">
      <c r="A90" s="152" t="str">
        <f t="shared" si="4"/>
        <v xml:space="preserve">   </v>
      </c>
      <c r="B90" s="153">
        <v>81</v>
      </c>
      <c r="C90" s="154" t="s">
        <v>205</v>
      </c>
      <c r="D90" s="155" t="s">
        <v>44</v>
      </c>
      <c r="E90" s="156" t="s">
        <v>195</v>
      </c>
      <c r="F90" s="153" t="s">
        <v>122</v>
      </c>
      <c r="G90" s="157">
        <v>87.633465896900006</v>
      </c>
      <c r="H90" s="157">
        <v>87.633465896900006</v>
      </c>
      <c r="I90" s="157">
        <v>0</v>
      </c>
      <c r="J90" s="158">
        <v>1</v>
      </c>
      <c r="K90" s="159">
        <v>0</v>
      </c>
      <c r="L90" s="159">
        <v>0</v>
      </c>
      <c r="M90" s="159" t="s">
        <v>123</v>
      </c>
      <c r="N90" s="159">
        <v>50.32</v>
      </c>
      <c r="O90" s="158">
        <v>9</v>
      </c>
      <c r="P90" s="160">
        <v>0</v>
      </c>
      <c r="Q90" s="161">
        <v>0</v>
      </c>
      <c r="R90" s="158">
        <v>2</v>
      </c>
      <c r="S90" s="158">
        <v>1</v>
      </c>
      <c r="T90" s="160">
        <v>0</v>
      </c>
      <c r="U90" s="160">
        <v>0</v>
      </c>
      <c r="V90" s="160">
        <v>0</v>
      </c>
      <c r="W90" s="160">
        <v>0</v>
      </c>
      <c r="X90" s="160">
        <v>0</v>
      </c>
      <c r="Y90" s="160">
        <v>0</v>
      </c>
      <c r="Z90" s="160">
        <v>0</v>
      </c>
      <c r="AA90" s="160">
        <v>0</v>
      </c>
      <c r="AB90" s="160">
        <v>0</v>
      </c>
      <c r="AC90" s="160">
        <v>0</v>
      </c>
      <c r="AD90" s="160">
        <v>0</v>
      </c>
      <c r="AE90" s="160">
        <v>0</v>
      </c>
      <c r="AF90" s="160">
        <v>0</v>
      </c>
      <c r="AG90" s="160">
        <v>0</v>
      </c>
      <c r="AH90" s="160">
        <v>0</v>
      </c>
      <c r="AI90" s="160">
        <v>0</v>
      </c>
      <c r="AJ90" s="160">
        <v>0</v>
      </c>
      <c r="AK90" s="160">
        <v>0</v>
      </c>
      <c r="AL90" s="160">
        <v>0</v>
      </c>
      <c r="AM90" s="160">
        <v>0</v>
      </c>
      <c r="AN90" s="160">
        <v>0</v>
      </c>
      <c r="AO90" s="160">
        <v>0</v>
      </c>
      <c r="AP90" s="160">
        <v>0</v>
      </c>
      <c r="AQ90" s="160">
        <v>0</v>
      </c>
      <c r="AR90" s="160">
        <v>0</v>
      </c>
      <c r="AS90" s="160">
        <v>0</v>
      </c>
      <c r="AT90" s="160">
        <v>0</v>
      </c>
      <c r="AU90" s="160">
        <v>0</v>
      </c>
      <c r="AV90" s="150">
        <v>15</v>
      </c>
      <c r="AW90" s="150">
        <v>15</v>
      </c>
      <c r="AX90" s="150">
        <v>10</v>
      </c>
      <c r="AY90" s="150">
        <v>60</v>
      </c>
      <c r="AZ90" s="113" t="s">
        <v>212</v>
      </c>
      <c r="BA90" s="20">
        <f t="shared" si="5"/>
        <v>1</v>
      </c>
    </row>
    <row r="91" spans="1:53" ht="21.75">
      <c r="A91" s="152" t="str">
        <f t="shared" si="4"/>
        <v xml:space="preserve">   </v>
      </c>
      <c r="B91" s="153">
        <v>82</v>
      </c>
      <c r="C91" s="154" t="s">
        <v>206</v>
      </c>
      <c r="D91" s="155" t="s">
        <v>44</v>
      </c>
      <c r="E91" s="156" t="s">
        <v>195</v>
      </c>
      <c r="F91" s="153" t="s">
        <v>122</v>
      </c>
      <c r="G91" s="157">
        <v>7.8500867621200001</v>
      </c>
      <c r="H91" s="157">
        <v>7.8500867621200001</v>
      </c>
      <c r="I91" s="157">
        <v>0</v>
      </c>
      <c r="J91" s="158">
        <v>1</v>
      </c>
      <c r="K91" s="159">
        <v>2.35</v>
      </c>
      <c r="L91" s="159">
        <v>0</v>
      </c>
      <c r="M91" s="159">
        <v>0</v>
      </c>
      <c r="N91" s="159">
        <v>0</v>
      </c>
      <c r="O91" s="158">
        <v>4</v>
      </c>
      <c r="P91" s="160">
        <f>K91*Q91/100</f>
        <v>2.35</v>
      </c>
      <c r="Q91" s="183">
        <v>100</v>
      </c>
      <c r="R91" s="184">
        <v>2</v>
      </c>
      <c r="S91" s="184">
        <v>1</v>
      </c>
      <c r="T91" s="160">
        <v>0</v>
      </c>
      <c r="U91" s="160">
        <v>0</v>
      </c>
      <c r="V91" s="160">
        <v>0</v>
      </c>
      <c r="W91" s="160">
        <v>0</v>
      </c>
      <c r="X91" s="160">
        <v>0</v>
      </c>
      <c r="Y91" s="160">
        <v>0</v>
      </c>
      <c r="Z91" s="160">
        <v>0</v>
      </c>
      <c r="AA91" s="160">
        <v>0</v>
      </c>
      <c r="AB91" s="160">
        <v>0</v>
      </c>
      <c r="AC91" s="160">
        <v>0</v>
      </c>
      <c r="AD91" s="181">
        <v>2.35</v>
      </c>
      <c r="AE91" s="160">
        <v>0</v>
      </c>
      <c r="AF91" s="160">
        <v>0</v>
      </c>
      <c r="AG91" s="160">
        <v>0</v>
      </c>
      <c r="AH91" s="160">
        <v>0</v>
      </c>
      <c r="AI91" s="160">
        <v>0</v>
      </c>
      <c r="AJ91" s="182">
        <v>0</v>
      </c>
      <c r="AK91" s="160">
        <v>0</v>
      </c>
      <c r="AL91" s="160">
        <v>0</v>
      </c>
      <c r="AM91" s="160">
        <v>0</v>
      </c>
      <c r="AN91" s="160">
        <v>0</v>
      </c>
      <c r="AO91" s="160">
        <v>0</v>
      </c>
      <c r="AP91" s="160">
        <v>0</v>
      </c>
      <c r="AQ91" s="160">
        <v>0</v>
      </c>
      <c r="AR91" s="160">
        <v>0</v>
      </c>
      <c r="AS91" s="160">
        <v>0</v>
      </c>
      <c r="AT91" s="160">
        <v>0</v>
      </c>
      <c r="AU91" s="160">
        <v>0</v>
      </c>
      <c r="AV91" s="150">
        <v>15</v>
      </c>
      <c r="AW91" s="150">
        <v>15</v>
      </c>
      <c r="AX91" s="150">
        <v>10</v>
      </c>
      <c r="AY91" s="150">
        <v>60</v>
      </c>
      <c r="AZ91" s="85"/>
      <c r="BA91" s="20">
        <f t="shared" si="5"/>
        <v>1</v>
      </c>
    </row>
    <row r="92" spans="1:53" ht="21.75">
      <c r="A92" s="152" t="str">
        <f t="shared" si="4"/>
        <v xml:space="preserve">   </v>
      </c>
      <c r="B92" s="153">
        <v>83</v>
      </c>
      <c r="C92" s="154" t="s">
        <v>207</v>
      </c>
      <c r="D92" s="155" t="s">
        <v>44</v>
      </c>
      <c r="E92" s="156" t="s">
        <v>195</v>
      </c>
      <c r="F92" s="153" t="s">
        <v>122</v>
      </c>
      <c r="G92" s="157">
        <v>52.347203606999997</v>
      </c>
      <c r="H92" s="157">
        <v>52.347203606999997</v>
      </c>
      <c r="I92" s="157">
        <v>0</v>
      </c>
      <c r="J92" s="158">
        <v>1</v>
      </c>
      <c r="K92" s="159">
        <v>0</v>
      </c>
      <c r="L92" s="159">
        <v>0</v>
      </c>
      <c r="M92" s="159" t="s">
        <v>123</v>
      </c>
      <c r="N92" s="159">
        <v>47.91</v>
      </c>
      <c r="O92" s="158">
        <v>25</v>
      </c>
      <c r="P92" s="160">
        <v>0</v>
      </c>
      <c r="Q92" s="161">
        <v>0</v>
      </c>
      <c r="R92" s="158">
        <v>2</v>
      </c>
      <c r="S92" s="158">
        <v>1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60">
        <v>0</v>
      </c>
      <c r="AF92" s="160">
        <v>0</v>
      </c>
      <c r="AG92" s="160">
        <v>0</v>
      </c>
      <c r="AH92" s="160">
        <v>0</v>
      </c>
      <c r="AI92" s="160">
        <v>0</v>
      </c>
      <c r="AJ92" s="160">
        <v>0</v>
      </c>
      <c r="AK92" s="160">
        <v>0</v>
      </c>
      <c r="AL92" s="160">
        <v>0</v>
      </c>
      <c r="AM92" s="160">
        <v>0</v>
      </c>
      <c r="AN92" s="160">
        <v>0</v>
      </c>
      <c r="AO92" s="160">
        <v>0</v>
      </c>
      <c r="AP92" s="160">
        <v>0</v>
      </c>
      <c r="AQ92" s="160">
        <v>0</v>
      </c>
      <c r="AR92" s="160">
        <v>0</v>
      </c>
      <c r="AS92" s="160">
        <v>0</v>
      </c>
      <c r="AT92" s="160">
        <v>0</v>
      </c>
      <c r="AU92" s="160">
        <v>0</v>
      </c>
      <c r="AV92" s="150">
        <v>15</v>
      </c>
      <c r="AW92" s="150">
        <v>15</v>
      </c>
      <c r="AX92" s="150">
        <v>10</v>
      </c>
      <c r="AY92" s="150">
        <v>60</v>
      </c>
      <c r="AZ92" s="113" t="s">
        <v>212</v>
      </c>
      <c r="BA92" s="20">
        <f t="shared" si="5"/>
        <v>1</v>
      </c>
    </row>
    <row r="93" spans="1:53" ht="21.75">
      <c r="A93" s="152" t="str">
        <f t="shared" si="4"/>
        <v xml:space="preserve">   </v>
      </c>
      <c r="B93" s="153">
        <v>84</v>
      </c>
      <c r="C93" s="154" t="s">
        <v>208</v>
      </c>
      <c r="D93" s="155" t="s">
        <v>44</v>
      </c>
      <c r="E93" s="156" t="s">
        <v>195</v>
      </c>
      <c r="F93" s="153" t="s">
        <v>122</v>
      </c>
      <c r="G93" s="157">
        <v>10.1244782862</v>
      </c>
      <c r="H93" s="157">
        <v>10.1244782862</v>
      </c>
      <c r="I93" s="157">
        <v>0</v>
      </c>
      <c r="J93" s="158">
        <v>1</v>
      </c>
      <c r="K93" s="159">
        <v>0</v>
      </c>
      <c r="L93" s="159">
        <v>0</v>
      </c>
      <c r="M93" s="159" t="s">
        <v>123</v>
      </c>
      <c r="N93" s="159">
        <v>18.850000000000001</v>
      </c>
      <c r="O93" s="158">
        <v>25</v>
      </c>
      <c r="P93" s="182">
        <v>0</v>
      </c>
      <c r="Q93" s="183">
        <v>0</v>
      </c>
      <c r="R93" s="184">
        <v>2</v>
      </c>
      <c r="S93" s="184">
        <v>1</v>
      </c>
      <c r="T93" s="160">
        <v>0</v>
      </c>
      <c r="U93" s="160">
        <v>0</v>
      </c>
      <c r="V93" s="160">
        <v>0</v>
      </c>
      <c r="W93" s="160">
        <v>0</v>
      </c>
      <c r="X93" s="160">
        <v>0</v>
      </c>
      <c r="Y93" s="160">
        <v>0</v>
      </c>
      <c r="Z93" s="160">
        <v>0</v>
      </c>
      <c r="AA93" s="160">
        <v>0</v>
      </c>
      <c r="AB93" s="160">
        <v>0</v>
      </c>
      <c r="AC93" s="160">
        <v>0</v>
      </c>
      <c r="AD93" s="160">
        <v>0</v>
      </c>
      <c r="AE93" s="160">
        <v>0</v>
      </c>
      <c r="AF93" s="160">
        <v>0</v>
      </c>
      <c r="AG93" s="160">
        <v>0</v>
      </c>
      <c r="AH93" s="160">
        <v>0</v>
      </c>
      <c r="AI93" s="160">
        <v>0</v>
      </c>
      <c r="AJ93" s="160">
        <v>0</v>
      </c>
      <c r="AK93" s="160">
        <v>0</v>
      </c>
      <c r="AL93" s="160">
        <v>0</v>
      </c>
      <c r="AM93" s="160">
        <v>0</v>
      </c>
      <c r="AN93" s="160">
        <v>0</v>
      </c>
      <c r="AO93" s="160">
        <v>0</v>
      </c>
      <c r="AP93" s="160">
        <v>0</v>
      </c>
      <c r="AQ93" s="160">
        <v>0</v>
      </c>
      <c r="AR93" s="160">
        <v>0</v>
      </c>
      <c r="AS93" s="160">
        <v>0</v>
      </c>
      <c r="AT93" s="160">
        <v>0</v>
      </c>
      <c r="AU93" s="160">
        <v>0</v>
      </c>
      <c r="AV93" s="150">
        <v>15</v>
      </c>
      <c r="AW93" s="150">
        <v>15</v>
      </c>
      <c r="AX93" s="150">
        <v>10</v>
      </c>
      <c r="AY93" s="150">
        <v>60</v>
      </c>
      <c r="AZ93" s="113" t="s">
        <v>212</v>
      </c>
      <c r="BA93" s="20">
        <f t="shared" si="5"/>
        <v>1</v>
      </c>
    </row>
    <row r="94" spans="1:53" ht="21.75">
      <c r="A94" s="152" t="str">
        <f t="shared" si="4"/>
        <v xml:space="preserve">   </v>
      </c>
      <c r="B94" s="153">
        <v>85</v>
      </c>
      <c r="C94" s="154" t="s">
        <v>209</v>
      </c>
      <c r="D94" s="155" t="s">
        <v>44</v>
      </c>
      <c r="E94" s="156" t="s">
        <v>195</v>
      </c>
      <c r="F94" s="153" t="s">
        <v>122</v>
      </c>
      <c r="G94" s="157">
        <v>16.108936305</v>
      </c>
      <c r="H94" s="157">
        <v>16.108936305</v>
      </c>
      <c r="I94" s="157">
        <v>0</v>
      </c>
      <c r="J94" s="158">
        <v>1</v>
      </c>
      <c r="K94" s="159">
        <v>0</v>
      </c>
      <c r="L94" s="159">
        <v>0</v>
      </c>
      <c r="M94" s="159" t="s">
        <v>123</v>
      </c>
      <c r="N94" s="159">
        <v>68.17</v>
      </c>
      <c r="O94" s="158">
        <v>9</v>
      </c>
      <c r="P94" s="160">
        <v>0</v>
      </c>
      <c r="Q94" s="161">
        <v>0</v>
      </c>
      <c r="R94" s="158">
        <v>2</v>
      </c>
      <c r="S94" s="158">
        <v>1</v>
      </c>
      <c r="T94" s="160">
        <v>0</v>
      </c>
      <c r="U94" s="160">
        <v>0</v>
      </c>
      <c r="V94" s="160">
        <v>0</v>
      </c>
      <c r="W94" s="160">
        <v>0</v>
      </c>
      <c r="X94" s="160">
        <v>0</v>
      </c>
      <c r="Y94" s="160">
        <v>0</v>
      </c>
      <c r="Z94" s="160">
        <v>0</v>
      </c>
      <c r="AA94" s="160">
        <v>0</v>
      </c>
      <c r="AB94" s="160">
        <v>0</v>
      </c>
      <c r="AC94" s="160">
        <v>0</v>
      </c>
      <c r="AD94" s="160">
        <v>0</v>
      </c>
      <c r="AE94" s="160">
        <v>0</v>
      </c>
      <c r="AF94" s="160">
        <v>0</v>
      </c>
      <c r="AG94" s="160">
        <v>0</v>
      </c>
      <c r="AH94" s="160">
        <v>0</v>
      </c>
      <c r="AI94" s="160">
        <v>0</v>
      </c>
      <c r="AJ94" s="160">
        <v>0</v>
      </c>
      <c r="AK94" s="160">
        <v>0</v>
      </c>
      <c r="AL94" s="160">
        <v>0</v>
      </c>
      <c r="AM94" s="160">
        <v>0</v>
      </c>
      <c r="AN94" s="160">
        <v>0</v>
      </c>
      <c r="AO94" s="160">
        <v>0</v>
      </c>
      <c r="AP94" s="160">
        <v>0</v>
      </c>
      <c r="AQ94" s="160">
        <v>0</v>
      </c>
      <c r="AR94" s="160">
        <v>0</v>
      </c>
      <c r="AS94" s="160">
        <v>0</v>
      </c>
      <c r="AT94" s="160">
        <v>0</v>
      </c>
      <c r="AU94" s="160">
        <v>0</v>
      </c>
      <c r="AV94" s="150">
        <v>15</v>
      </c>
      <c r="AW94" s="150">
        <v>15</v>
      </c>
      <c r="AX94" s="150">
        <v>10</v>
      </c>
      <c r="AY94" s="150">
        <v>60</v>
      </c>
      <c r="AZ94" s="113" t="s">
        <v>212</v>
      </c>
      <c r="BA94" s="20">
        <f t="shared" si="5"/>
        <v>1</v>
      </c>
    </row>
  </sheetData>
  <sheetProtection selectLockedCells="1"/>
  <mergeCells count="43"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</mergeCells>
  <conditionalFormatting sqref="T10:AU94">
    <cfRule type="cellIs" dxfId="0" priority="1" operator="greaterThan">
      <formula>0</formula>
    </cfRule>
  </conditionalFormatting>
  <dataValidations count="8">
    <dataValidation type="textLength" operator="equal" allowBlank="1" showInputMessage="1" showErrorMessage="1" error="กรอกรหัสเกิน 9 หลัก" sqref="D5">
      <formula1>9</formula1>
    </dataValidation>
    <dataValidation type="whole" allowBlank="1" showInputMessage="1" showErrorMessage="1" error="กรอกเฉพาะ 0 1 2" sqref="S2:S4 R5 R10:R1048576">
      <formula1>0</formula1>
      <formula2>2</formula2>
    </dataValidation>
    <dataValidation type="whole" allowBlank="1" showInputMessage="1" showErrorMessage="1" error="กรอกเฉพาะ 0 1 2 3" sqref="S5 S10:S1048576">
      <formula1>0</formula1>
      <formula2>3</formula2>
    </dataValidation>
    <dataValidation type="whole" allowBlank="1" showInputMessage="1" showErrorMessage="1" errorTitle="ผิดพลาด" error="กรอกเฉพาะ 0 1 2 3 9" sqref="K2:K4 J5">
      <formula1>0</formula1>
      <formula2>9</formula2>
    </dataValidation>
    <dataValidation type="whole" allowBlank="1" showInputMessage="1" showErrorMessage="1" error="กรอกจำนวนเต็ม" sqref="P2:P4 O5">
      <formula1>0</formula1>
      <formula2>100</formula2>
    </dataValidation>
    <dataValidation type="whole" allowBlank="1" showInputMessage="1" showErrorMessage="1" error="กรอกเฉพาะจำนวนเต็ม" sqref="O95:O1048576">
      <formula1>0</formula1>
      <formula2>100</formula2>
    </dataValidation>
    <dataValidation type="whole" allowBlank="1" showInputMessage="1" showErrorMessage="1" error="กรอกเฉพาะ 0 1 2 3 9" sqref="J95:J1048576">
      <formula1>0</formula1>
      <formula2>9</formula2>
    </dataValidation>
    <dataValidation type="textLength" operator="equal" allowBlank="1" showInputMessage="1" showErrorMessage="1" error="กรอกรหัสผิดพลาด" sqref="C95:C1048576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X114"/>
  <sheetViews>
    <sheetView zoomScale="80" zoomScaleNormal="80" workbookViewId="0">
      <selection activeCell="K10" sqref="K10:K94"/>
    </sheetView>
  </sheetViews>
  <sheetFormatPr defaultColWidth="8.875" defaultRowHeight="17.25"/>
  <cols>
    <col min="1" max="1" width="10.75" style="35" bestFit="1" customWidth="1"/>
    <col min="2" max="2" width="7.875" style="13" bestFit="1" customWidth="1"/>
    <col min="3" max="3" width="14.625" style="13" customWidth="1"/>
    <col min="4" max="4" width="6.375" style="11" customWidth="1"/>
    <col min="5" max="5" width="8.375" style="11" bestFit="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4.875" style="11" customWidth="1"/>
    <col min="11" max="11" width="7.625" style="8" customWidth="1"/>
    <col min="12" max="12" width="10.25" style="8" customWidth="1"/>
    <col min="13" max="13" width="7.875" style="8" customWidth="1"/>
    <col min="14" max="14" width="7" style="8" customWidth="1"/>
    <col min="15" max="15" width="6" style="13" customWidth="1"/>
    <col min="16" max="16" width="8.375" style="11" customWidth="1"/>
    <col min="17" max="17" width="6.25" style="11" customWidth="1"/>
    <col min="18" max="18" width="8" style="11" customWidth="1"/>
    <col min="19" max="19" width="10.25" style="11" customWidth="1"/>
    <col min="20" max="47" width="5.25" style="11" customWidth="1"/>
    <col min="48" max="48" width="6.75" style="11" bestFit="1" customWidth="1"/>
    <col min="49" max="16384" width="8.875" style="11"/>
  </cols>
  <sheetData>
    <row r="1" spans="1:50" s="1" customFormat="1" ht="33">
      <c r="B1" s="234" t="s">
        <v>30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</row>
    <row r="2" spans="1:50" customFormat="1" ht="27.75">
      <c r="B2" s="238" t="s">
        <v>1</v>
      </c>
      <c r="C2" s="238"/>
      <c r="D2" s="238"/>
      <c r="E2" s="238"/>
      <c r="F2" s="239" t="s">
        <v>119</v>
      </c>
      <c r="G2" s="239"/>
      <c r="H2" s="239"/>
      <c r="I2" s="239"/>
      <c r="J2" s="239"/>
      <c r="K2" s="58"/>
      <c r="L2" s="59"/>
      <c r="M2" s="59"/>
      <c r="N2" s="60"/>
      <c r="O2" s="60"/>
      <c r="P2" s="61"/>
      <c r="Q2" s="60"/>
      <c r="R2" s="60"/>
      <c r="S2" s="62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61" t="s">
        <v>2</v>
      </c>
      <c r="AM2" s="261"/>
      <c r="AN2" s="261"/>
      <c r="AO2" s="261"/>
      <c r="AP2" s="261"/>
      <c r="AQ2" s="261"/>
      <c r="AR2" s="262">
        <v>1075</v>
      </c>
      <c r="AS2" s="262"/>
      <c r="AT2" s="262"/>
      <c r="AU2" s="3"/>
      <c r="AV2" s="3"/>
    </row>
    <row r="3" spans="1:50" customFormat="1" ht="27.75">
      <c r="B3" s="238"/>
      <c r="C3" s="238"/>
      <c r="D3" s="238"/>
      <c r="E3" s="238"/>
      <c r="F3" s="239"/>
      <c r="G3" s="239"/>
      <c r="H3" s="239"/>
      <c r="I3" s="239"/>
      <c r="J3" s="239"/>
      <c r="K3" s="58"/>
      <c r="L3" s="59"/>
      <c r="M3" s="59"/>
      <c r="N3" s="63"/>
      <c r="O3" s="63"/>
      <c r="P3" s="64"/>
      <c r="Q3" s="65"/>
      <c r="R3" s="65"/>
      <c r="S3" s="66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61" t="s">
        <v>117</v>
      </c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3">
        <v>2300.114305818784</v>
      </c>
      <c r="AS3" s="263"/>
      <c r="AT3" s="263"/>
      <c r="AU3" s="235" t="s">
        <v>4</v>
      </c>
      <c r="AV3" s="235"/>
    </row>
    <row r="4" spans="1:50" customFormat="1" ht="27.75">
      <c r="B4" s="238"/>
      <c r="C4" s="238"/>
      <c r="D4" s="238"/>
      <c r="E4" s="238"/>
      <c r="F4" s="239"/>
      <c r="G4" s="239"/>
      <c r="H4" s="239"/>
      <c r="I4" s="239"/>
      <c r="J4" s="239"/>
      <c r="K4" s="58"/>
      <c r="L4" s="59"/>
      <c r="M4" s="59"/>
      <c r="N4" s="67"/>
      <c r="O4" s="67"/>
      <c r="P4" s="64"/>
      <c r="Q4" s="65"/>
      <c r="R4" s="65"/>
      <c r="S4" s="68"/>
      <c r="T4" s="69"/>
      <c r="U4" s="69"/>
      <c r="V4" s="5"/>
      <c r="W4" s="5"/>
      <c r="X4" s="5"/>
      <c r="Y4" s="5"/>
      <c r="Z4" s="5"/>
      <c r="AE4" s="261" t="s">
        <v>118</v>
      </c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0">
        <v>763.77255175321079</v>
      </c>
      <c r="AS4" s="260"/>
      <c r="AT4" s="260"/>
      <c r="AU4" s="235" t="s">
        <v>4</v>
      </c>
      <c r="AV4" s="235"/>
    </row>
    <row r="5" spans="1:50" customFormat="1" ht="18.75" customHeight="1">
      <c r="A5" s="34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94" t="s">
        <v>6</v>
      </c>
      <c r="AS5" s="194"/>
      <c r="AT5" s="194"/>
      <c r="AU5" s="194"/>
      <c r="AV5" s="194"/>
    </row>
    <row r="6" spans="1:50" ht="21" customHeight="1">
      <c r="A6" s="225" t="s">
        <v>45</v>
      </c>
      <c r="B6" s="195" t="s">
        <v>7</v>
      </c>
      <c r="C6" s="195" t="s">
        <v>8</v>
      </c>
      <c r="D6" s="195" t="s">
        <v>9</v>
      </c>
      <c r="E6" s="195" t="s">
        <v>10</v>
      </c>
      <c r="F6" s="195" t="s">
        <v>11</v>
      </c>
      <c r="G6" s="228" t="s">
        <v>47</v>
      </c>
      <c r="H6" s="229"/>
      <c r="I6" s="230"/>
      <c r="J6" s="199" t="s">
        <v>12</v>
      </c>
      <c r="K6" s="232" t="s">
        <v>37</v>
      </c>
      <c r="L6" s="232"/>
      <c r="M6" s="232"/>
      <c r="N6" s="232"/>
      <c r="O6" s="199" t="s">
        <v>13</v>
      </c>
      <c r="P6" s="209" t="s">
        <v>5</v>
      </c>
      <c r="Q6" s="199" t="s">
        <v>31</v>
      </c>
      <c r="R6" s="212" t="s">
        <v>38</v>
      </c>
      <c r="S6" s="215" t="s">
        <v>39</v>
      </c>
      <c r="T6" s="218" t="s">
        <v>14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20"/>
      <c r="AV6" s="208" t="s">
        <v>48</v>
      </c>
    </row>
    <row r="7" spans="1:50" ht="18.75" customHeight="1">
      <c r="A7" s="225"/>
      <c r="B7" s="195"/>
      <c r="C7" s="195"/>
      <c r="D7" s="195"/>
      <c r="E7" s="195"/>
      <c r="F7" s="195"/>
      <c r="G7" s="231" t="s">
        <v>3</v>
      </c>
      <c r="H7" s="227" t="s">
        <v>46</v>
      </c>
      <c r="I7" s="227"/>
      <c r="J7" s="200"/>
      <c r="K7" s="233" t="s">
        <v>40</v>
      </c>
      <c r="L7" s="221" t="s">
        <v>41</v>
      </c>
      <c r="M7" s="223" t="s">
        <v>42</v>
      </c>
      <c r="N7" s="224" t="s">
        <v>43</v>
      </c>
      <c r="O7" s="200"/>
      <c r="P7" s="210"/>
      <c r="Q7" s="200"/>
      <c r="R7" s="213"/>
      <c r="S7" s="216"/>
      <c r="T7" s="242" t="s">
        <v>15</v>
      </c>
      <c r="U7" s="242"/>
      <c r="V7" s="242"/>
      <c r="W7" s="242"/>
      <c r="X7" s="251" t="s">
        <v>16</v>
      </c>
      <c r="Y7" s="251"/>
      <c r="Z7" s="251"/>
      <c r="AA7" s="251"/>
      <c r="AB7" s="252" t="s">
        <v>17</v>
      </c>
      <c r="AC7" s="252"/>
      <c r="AD7" s="252"/>
      <c r="AE7" s="252"/>
      <c r="AF7" s="253" t="s">
        <v>18</v>
      </c>
      <c r="AG7" s="253"/>
      <c r="AH7" s="253"/>
      <c r="AI7" s="253"/>
      <c r="AJ7" s="254" t="s">
        <v>19</v>
      </c>
      <c r="AK7" s="254"/>
      <c r="AL7" s="254"/>
      <c r="AM7" s="254"/>
      <c r="AN7" s="255" t="s">
        <v>20</v>
      </c>
      <c r="AO7" s="255"/>
      <c r="AP7" s="255"/>
      <c r="AQ7" s="255"/>
      <c r="AR7" s="204" t="s">
        <v>21</v>
      </c>
      <c r="AS7" s="204"/>
      <c r="AT7" s="204"/>
      <c r="AU7" s="204"/>
      <c r="AV7" s="208"/>
      <c r="AX7" s="33"/>
    </row>
    <row r="8" spans="1:50" ht="21.75" customHeight="1">
      <c r="A8" s="225"/>
      <c r="B8" s="195"/>
      <c r="C8" s="195"/>
      <c r="D8" s="195"/>
      <c r="E8" s="195"/>
      <c r="F8" s="195"/>
      <c r="G8" s="231"/>
      <c r="H8" s="14" t="s">
        <v>22</v>
      </c>
      <c r="I8" s="15" t="s">
        <v>23</v>
      </c>
      <c r="J8" s="201"/>
      <c r="K8" s="233"/>
      <c r="L8" s="222"/>
      <c r="M8" s="223"/>
      <c r="N8" s="224"/>
      <c r="O8" s="201"/>
      <c r="P8" s="211"/>
      <c r="Q8" s="201"/>
      <c r="R8" s="214"/>
      <c r="S8" s="217"/>
      <c r="T8" s="25" t="s">
        <v>24</v>
      </c>
      <c r="U8" s="25" t="s">
        <v>25</v>
      </c>
      <c r="V8" s="25" t="s">
        <v>26</v>
      </c>
      <c r="W8" s="25" t="s">
        <v>27</v>
      </c>
      <c r="X8" s="26" t="s">
        <v>24</v>
      </c>
      <c r="Y8" s="26" t="s">
        <v>25</v>
      </c>
      <c r="Z8" s="26" t="s">
        <v>26</v>
      </c>
      <c r="AA8" s="26" t="s">
        <v>27</v>
      </c>
      <c r="AB8" s="27" t="s">
        <v>24</v>
      </c>
      <c r="AC8" s="27" t="s">
        <v>25</v>
      </c>
      <c r="AD8" s="27" t="s">
        <v>26</v>
      </c>
      <c r="AE8" s="27" t="s">
        <v>27</v>
      </c>
      <c r="AF8" s="28" t="s">
        <v>24</v>
      </c>
      <c r="AG8" s="28" t="s">
        <v>25</v>
      </c>
      <c r="AH8" s="28" t="s">
        <v>26</v>
      </c>
      <c r="AI8" s="28" t="s">
        <v>27</v>
      </c>
      <c r="AJ8" s="22" t="s">
        <v>24</v>
      </c>
      <c r="AK8" s="22" t="s">
        <v>25</v>
      </c>
      <c r="AL8" s="22" t="s">
        <v>26</v>
      </c>
      <c r="AM8" s="22" t="s">
        <v>27</v>
      </c>
      <c r="AN8" s="23" t="s">
        <v>24</v>
      </c>
      <c r="AO8" s="23" t="s">
        <v>25</v>
      </c>
      <c r="AP8" s="23" t="s">
        <v>26</v>
      </c>
      <c r="AQ8" s="23" t="s">
        <v>27</v>
      </c>
      <c r="AR8" s="24" t="s">
        <v>24</v>
      </c>
      <c r="AS8" s="24" t="s">
        <v>25</v>
      </c>
      <c r="AT8" s="24" t="s">
        <v>26</v>
      </c>
      <c r="AU8" s="24" t="s">
        <v>27</v>
      </c>
      <c r="AV8" s="208"/>
      <c r="AX8" s="33"/>
    </row>
    <row r="9" spans="1:50">
      <c r="A9" s="226" t="s">
        <v>28</v>
      </c>
      <c r="B9" s="226"/>
      <c r="C9" s="226"/>
      <c r="D9" s="226"/>
      <c r="E9" s="226"/>
      <c r="F9" s="226"/>
      <c r="G9" s="17">
        <f>I9+H9</f>
        <v>2300.1143058187836</v>
      </c>
      <c r="H9" s="18">
        <f>SUM(H10:H1000)</f>
        <v>763.77255175321079</v>
      </c>
      <c r="I9" s="18">
        <f>SUM(I10:I1000)</f>
        <v>1536.3417540655726</v>
      </c>
      <c r="J9" s="18"/>
      <c r="K9" s="18">
        <f t="shared" ref="K9:AU9" si="0">SUM(K10:K1000)</f>
        <v>233.43</v>
      </c>
      <c r="L9" s="18">
        <f t="shared" si="0"/>
        <v>1016.6700000000002</v>
      </c>
      <c r="M9" s="18">
        <f t="shared" si="0"/>
        <v>0</v>
      </c>
      <c r="N9" s="18">
        <f t="shared" si="0"/>
        <v>387.62000000000006</v>
      </c>
      <c r="O9" s="18"/>
      <c r="P9" s="18">
        <f t="shared" si="0"/>
        <v>78.989999999999995</v>
      </c>
      <c r="Q9" s="18"/>
      <c r="R9" s="18"/>
      <c r="S9" s="18"/>
      <c r="T9" s="18">
        <f t="shared" si="0"/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30.55</v>
      </c>
      <c r="Y9" s="18">
        <f t="shared" si="0"/>
        <v>19.73</v>
      </c>
      <c r="Z9" s="18">
        <f t="shared" si="0"/>
        <v>0</v>
      </c>
      <c r="AA9" s="18">
        <f t="shared" si="0"/>
        <v>1.8</v>
      </c>
      <c r="AB9" s="18">
        <f t="shared" si="0"/>
        <v>7.22</v>
      </c>
      <c r="AC9" s="18">
        <f t="shared" si="0"/>
        <v>1.95</v>
      </c>
      <c r="AD9" s="18">
        <f t="shared" si="0"/>
        <v>2.35</v>
      </c>
      <c r="AE9" s="18">
        <f t="shared" si="0"/>
        <v>0</v>
      </c>
      <c r="AF9" s="18">
        <f t="shared" si="0"/>
        <v>0</v>
      </c>
      <c r="AG9" s="18">
        <f t="shared" si="0"/>
        <v>0</v>
      </c>
      <c r="AH9" s="18">
        <f t="shared" si="0"/>
        <v>0</v>
      </c>
      <c r="AI9" s="18">
        <f t="shared" si="0"/>
        <v>0</v>
      </c>
      <c r="AJ9" s="18">
        <f t="shared" si="0"/>
        <v>0</v>
      </c>
      <c r="AK9" s="18">
        <f t="shared" si="0"/>
        <v>0</v>
      </c>
      <c r="AL9" s="18">
        <f t="shared" si="0"/>
        <v>0</v>
      </c>
      <c r="AM9" s="18">
        <f t="shared" si="0"/>
        <v>0</v>
      </c>
      <c r="AN9" s="18">
        <f t="shared" si="0"/>
        <v>0</v>
      </c>
      <c r="AO9" s="18">
        <f t="shared" si="0"/>
        <v>0</v>
      </c>
      <c r="AP9" s="18">
        <f t="shared" si="0"/>
        <v>0</v>
      </c>
      <c r="AQ9" s="18">
        <f t="shared" si="0"/>
        <v>0</v>
      </c>
      <c r="AR9" s="18">
        <f t="shared" si="0"/>
        <v>0</v>
      </c>
      <c r="AS9" s="18">
        <f t="shared" si="0"/>
        <v>0</v>
      </c>
      <c r="AT9" s="18">
        <f t="shared" si="0"/>
        <v>0</v>
      </c>
      <c r="AU9" s="18">
        <f t="shared" si="0"/>
        <v>0</v>
      </c>
      <c r="AV9" s="36"/>
      <c r="AX9" s="33"/>
    </row>
    <row r="10" spans="1:50" s="33" customFormat="1" ht="21.75">
      <c r="A10" s="57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5">
        <v>1</v>
      </c>
      <c r="C10" s="78" t="s">
        <v>120</v>
      </c>
      <c r="D10" s="148" t="s">
        <v>44</v>
      </c>
      <c r="E10" s="76" t="s">
        <v>121</v>
      </c>
      <c r="F10" s="75" t="s">
        <v>122</v>
      </c>
      <c r="G10" s="79">
        <v>6.2246768861200001</v>
      </c>
      <c r="H10" s="79">
        <v>6.2246768861200001</v>
      </c>
      <c r="I10" s="79">
        <v>0</v>
      </c>
      <c r="J10" s="32">
        <v>1</v>
      </c>
      <c r="K10" s="149">
        <v>0</v>
      </c>
      <c r="L10" s="149">
        <v>0</v>
      </c>
      <c r="M10" s="149" t="s">
        <v>123</v>
      </c>
      <c r="N10" s="149">
        <v>9.83</v>
      </c>
      <c r="O10" s="32">
        <v>7</v>
      </c>
      <c r="P10" s="74">
        <v>0</v>
      </c>
      <c r="Q10" s="77">
        <v>0</v>
      </c>
      <c r="R10" s="32">
        <v>2</v>
      </c>
      <c r="S10" s="32">
        <v>1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84">
        <v>0</v>
      </c>
      <c r="AD10" s="84">
        <v>0</v>
      </c>
      <c r="AE10" s="84">
        <v>0</v>
      </c>
      <c r="AF10" s="84">
        <v>0</v>
      </c>
      <c r="AG10" s="84">
        <v>0</v>
      </c>
      <c r="AH10" s="84">
        <v>0</v>
      </c>
      <c r="AI10" s="84">
        <v>0</v>
      </c>
      <c r="AJ10" s="84">
        <v>0</v>
      </c>
      <c r="AK10" s="84">
        <v>0</v>
      </c>
      <c r="AL10" s="84">
        <v>0</v>
      </c>
      <c r="AM10" s="84">
        <v>0</v>
      </c>
      <c r="AN10" s="84">
        <v>0</v>
      </c>
      <c r="AO10" s="84">
        <v>0</v>
      </c>
      <c r="AP10" s="84">
        <v>0</v>
      </c>
      <c r="AQ10" s="84">
        <v>0</v>
      </c>
      <c r="AR10" s="84">
        <v>0</v>
      </c>
      <c r="AS10" s="84">
        <v>0</v>
      </c>
      <c r="AT10" s="84">
        <v>0</v>
      </c>
      <c r="AU10" s="74">
        <v>0</v>
      </c>
      <c r="AV10" s="79"/>
    </row>
    <row r="11" spans="1:50" s="33" customFormat="1" ht="21.75">
      <c r="A11" s="57" t="str">
        <f t="shared" ref="A11:A74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75">
        <v>2</v>
      </c>
      <c r="C11" s="78" t="s">
        <v>124</v>
      </c>
      <c r="D11" s="148" t="s">
        <v>44</v>
      </c>
      <c r="E11" s="76" t="s">
        <v>121</v>
      </c>
      <c r="F11" s="75" t="s">
        <v>122</v>
      </c>
      <c r="G11" s="79">
        <v>10.1448977257</v>
      </c>
      <c r="H11" s="79">
        <v>10.1448977257</v>
      </c>
      <c r="I11" s="79">
        <v>0</v>
      </c>
      <c r="J11" s="32">
        <v>1</v>
      </c>
      <c r="K11" s="149">
        <v>0</v>
      </c>
      <c r="L11" s="149">
        <v>0</v>
      </c>
      <c r="M11" s="149" t="s">
        <v>123</v>
      </c>
      <c r="N11" s="149">
        <v>36.56</v>
      </c>
      <c r="O11" s="32">
        <v>11</v>
      </c>
      <c r="P11" s="71">
        <v>0</v>
      </c>
      <c r="Q11" s="72">
        <v>0</v>
      </c>
      <c r="R11" s="73">
        <v>2</v>
      </c>
      <c r="S11" s="73">
        <v>1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84">
        <v>0</v>
      </c>
      <c r="AD11" s="84">
        <v>0</v>
      </c>
      <c r="AE11" s="84">
        <v>0</v>
      </c>
      <c r="AF11" s="84">
        <v>0</v>
      </c>
      <c r="AG11" s="84">
        <v>0</v>
      </c>
      <c r="AH11" s="84">
        <v>0</v>
      </c>
      <c r="AI11" s="84">
        <v>0</v>
      </c>
      <c r="AJ11" s="84">
        <v>0</v>
      </c>
      <c r="AK11" s="84">
        <v>0</v>
      </c>
      <c r="AL11" s="84">
        <v>0</v>
      </c>
      <c r="AM11" s="84">
        <v>0</v>
      </c>
      <c r="AN11" s="84">
        <v>0</v>
      </c>
      <c r="AO11" s="84">
        <v>0</v>
      </c>
      <c r="AP11" s="84">
        <v>0</v>
      </c>
      <c r="AQ11" s="84">
        <v>0</v>
      </c>
      <c r="AR11" s="84">
        <v>0</v>
      </c>
      <c r="AS11" s="84">
        <v>0</v>
      </c>
      <c r="AT11" s="84">
        <v>0</v>
      </c>
      <c r="AU11" s="74">
        <v>0</v>
      </c>
      <c r="AV11" s="79"/>
    </row>
    <row r="12" spans="1:50" s="33" customFormat="1" ht="21.75">
      <c r="A12" s="57" t="str">
        <f t="shared" si="1"/>
        <v xml:space="preserve">   </v>
      </c>
      <c r="B12" s="75">
        <v>3</v>
      </c>
      <c r="C12" s="78" t="s">
        <v>125</v>
      </c>
      <c r="D12" s="148" t="s">
        <v>44</v>
      </c>
      <c r="E12" s="76" t="s">
        <v>121</v>
      </c>
      <c r="F12" s="75" t="s">
        <v>122</v>
      </c>
      <c r="G12" s="79">
        <v>9.7275928040600004</v>
      </c>
      <c r="H12" s="79">
        <v>9.7275928040600004</v>
      </c>
      <c r="I12" s="79">
        <v>0</v>
      </c>
      <c r="J12" s="32">
        <v>1</v>
      </c>
      <c r="K12" s="149">
        <v>0</v>
      </c>
      <c r="L12" s="149">
        <v>0</v>
      </c>
      <c r="M12" s="149" t="s">
        <v>123</v>
      </c>
      <c r="N12" s="149">
        <v>12.44</v>
      </c>
      <c r="O12" s="32">
        <v>6</v>
      </c>
      <c r="P12" s="74">
        <v>0</v>
      </c>
      <c r="Q12" s="77">
        <v>0</v>
      </c>
      <c r="R12" s="32">
        <v>2</v>
      </c>
      <c r="S12" s="32">
        <v>1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0</v>
      </c>
      <c r="AN12" s="84">
        <v>0</v>
      </c>
      <c r="AO12" s="84">
        <v>0</v>
      </c>
      <c r="AP12" s="84">
        <v>0</v>
      </c>
      <c r="AQ12" s="84">
        <v>0</v>
      </c>
      <c r="AR12" s="84">
        <v>0</v>
      </c>
      <c r="AS12" s="84">
        <v>0</v>
      </c>
      <c r="AT12" s="84">
        <v>0</v>
      </c>
      <c r="AU12" s="74">
        <v>0</v>
      </c>
      <c r="AV12" s="79"/>
    </row>
    <row r="13" spans="1:50" s="33" customFormat="1" ht="21.75">
      <c r="A13" s="57" t="str">
        <f t="shared" si="1"/>
        <v xml:space="preserve">   </v>
      </c>
      <c r="B13" s="75">
        <v>4</v>
      </c>
      <c r="C13" s="78" t="s">
        <v>126</v>
      </c>
      <c r="D13" s="148" t="s">
        <v>44</v>
      </c>
      <c r="E13" s="76" t="s">
        <v>121</v>
      </c>
      <c r="F13" s="75" t="s">
        <v>122</v>
      </c>
      <c r="G13" s="79">
        <v>13.2786500314</v>
      </c>
      <c r="H13" s="79">
        <v>13.2786500314</v>
      </c>
      <c r="I13" s="79">
        <v>0</v>
      </c>
      <c r="J13" s="32">
        <v>1</v>
      </c>
      <c r="K13" s="149">
        <v>0</v>
      </c>
      <c r="L13" s="149">
        <v>0</v>
      </c>
      <c r="M13" s="149" t="s">
        <v>123</v>
      </c>
      <c r="N13" s="149">
        <v>16.989999999999998</v>
      </c>
      <c r="O13" s="32">
        <v>11</v>
      </c>
      <c r="P13" s="71">
        <v>0</v>
      </c>
      <c r="Q13" s="72">
        <v>0</v>
      </c>
      <c r="R13" s="73">
        <v>2</v>
      </c>
      <c r="S13" s="73">
        <v>1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4">
        <v>0</v>
      </c>
      <c r="AK13" s="84">
        <v>0</v>
      </c>
      <c r="AL13" s="84">
        <v>0</v>
      </c>
      <c r="AM13" s="84">
        <v>0</v>
      </c>
      <c r="AN13" s="84">
        <v>0</v>
      </c>
      <c r="AO13" s="84">
        <v>0</v>
      </c>
      <c r="AP13" s="84">
        <v>0</v>
      </c>
      <c r="AQ13" s="84">
        <v>0</v>
      </c>
      <c r="AR13" s="84">
        <v>0</v>
      </c>
      <c r="AS13" s="84">
        <v>0</v>
      </c>
      <c r="AT13" s="84">
        <v>0</v>
      </c>
      <c r="AU13" s="74">
        <v>0</v>
      </c>
      <c r="AV13" s="79"/>
    </row>
    <row r="14" spans="1:50" s="33" customFormat="1" ht="21.75">
      <c r="A14" s="57" t="str">
        <f t="shared" si="1"/>
        <v xml:space="preserve">   </v>
      </c>
      <c r="B14" s="75">
        <v>5</v>
      </c>
      <c r="C14" s="78" t="s">
        <v>127</v>
      </c>
      <c r="D14" s="148" t="s">
        <v>44</v>
      </c>
      <c r="E14" s="76" t="s">
        <v>121</v>
      </c>
      <c r="F14" s="75" t="s">
        <v>122</v>
      </c>
      <c r="G14" s="79">
        <v>39.045187872200003</v>
      </c>
      <c r="H14" s="79">
        <v>39.045187872200003</v>
      </c>
      <c r="I14" s="79">
        <v>0</v>
      </c>
      <c r="J14" s="32">
        <v>1</v>
      </c>
      <c r="K14" s="149">
        <v>0</v>
      </c>
      <c r="L14" s="149">
        <v>0</v>
      </c>
      <c r="M14" s="149" t="s">
        <v>123</v>
      </c>
      <c r="N14" s="149">
        <v>8.08</v>
      </c>
      <c r="O14" s="32">
        <v>11</v>
      </c>
      <c r="P14" s="74">
        <v>0</v>
      </c>
      <c r="Q14" s="77">
        <v>0</v>
      </c>
      <c r="R14" s="32">
        <v>2</v>
      </c>
      <c r="S14" s="32">
        <v>1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84">
        <v>0</v>
      </c>
      <c r="AG14" s="84">
        <v>0</v>
      </c>
      <c r="AH14" s="84">
        <v>0</v>
      </c>
      <c r="AI14" s="84">
        <v>0</v>
      </c>
      <c r="AJ14" s="84">
        <v>0</v>
      </c>
      <c r="AK14" s="84">
        <v>0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  <c r="AQ14" s="84">
        <v>0</v>
      </c>
      <c r="AR14" s="84">
        <v>0</v>
      </c>
      <c r="AS14" s="84">
        <v>0</v>
      </c>
      <c r="AT14" s="84">
        <v>0</v>
      </c>
      <c r="AU14" s="74">
        <v>0</v>
      </c>
      <c r="AV14" s="79"/>
    </row>
    <row r="15" spans="1:50" s="33" customFormat="1" ht="21.75">
      <c r="A15" s="57" t="str">
        <f t="shared" si="1"/>
        <v xml:space="preserve">   </v>
      </c>
      <c r="B15" s="75">
        <v>6</v>
      </c>
      <c r="C15" s="78" t="s">
        <v>128</v>
      </c>
      <c r="D15" s="148" t="s">
        <v>44</v>
      </c>
      <c r="E15" s="76" t="s">
        <v>121</v>
      </c>
      <c r="F15" s="75" t="s">
        <v>122</v>
      </c>
      <c r="G15" s="79">
        <v>18.7334710017</v>
      </c>
      <c r="H15" s="79">
        <v>18.7334710017</v>
      </c>
      <c r="I15" s="79">
        <v>0</v>
      </c>
      <c r="J15" s="32">
        <v>1</v>
      </c>
      <c r="K15" s="149">
        <v>0</v>
      </c>
      <c r="L15" s="149">
        <v>0</v>
      </c>
      <c r="M15" s="149" t="s">
        <v>123</v>
      </c>
      <c r="N15" s="149">
        <v>14.25</v>
      </c>
      <c r="O15" s="32">
        <v>11</v>
      </c>
      <c r="P15" s="71">
        <v>0</v>
      </c>
      <c r="Q15" s="72">
        <v>0</v>
      </c>
      <c r="R15" s="73">
        <v>2</v>
      </c>
      <c r="S15" s="73">
        <v>1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  <c r="AS15" s="84">
        <v>0</v>
      </c>
      <c r="AT15" s="84">
        <v>0</v>
      </c>
      <c r="AU15" s="74">
        <v>0</v>
      </c>
      <c r="AV15" s="79"/>
    </row>
    <row r="16" spans="1:50" s="33" customFormat="1" ht="21.75">
      <c r="A16" s="57" t="str">
        <f t="shared" si="1"/>
        <v xml:space="preserve">   </v>
      </c>
      <c r="B16" s="75">
        <v>7</v>
      </c>
      <c r="C16" s="78" t="s">
        <v>129</v>
      </c>
      <c r="D16" s="148" t="s">
        <v>44</v>
      </c>
      <c r="E16" s="76" t="s">
        <v>121</v>
      </c>
      <c r="F16" s="75" t="s">
        <v>122</v>
      </c>
      <c r="G16" s="79">
        <v>8.3891912683799994</v>
      </c>
      <c r="H16" s="79">
        <v>8.3891912683799994</v>
      </c>
      <c r="I16" s="79">
        <v>0</v>
      </c>
      <c r="J16" s="32">
        <v>9</v>
      </c>
      <c r="K16" s="149">
        <v>10</v>
      </c>
      <c r="L16" s="149">
        <v>0</v>
      </c>
      <c r="M16" s="149">
        <v>0</v>
      </c>
      <c r="N16" s="149">
        <v>0</v>
      </c>
      <c r="O16" s="32">
        <v>0</v>
      </c>
      <c r="P16" s="74">
        <v>0</v>
      </c>
      <c r="Q16" s="77">
        <v>0</v>
      </c>
      <c r="R16" s="32">
        <v>0</v>
      </c>
      <c r="S16" s="32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0</v>
      </c>
      <c r="AE16" s="84">
        <v>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  <c r="AS16" s="84">
        <v>0</v>
      </c>
      <c r="AT16" s="84">
        <v>0</v>
      </c>
      <c r="AU16" s="74">
        <v>0</v>
      </c>
      <c r="AV16" s="79"/>
    </row>
    <row r="17" spans="1:50" s="33" customFormat="1" ht="21.75">
      <c r="A17" s="57" t="str">
        <f t="shared" si="1"/>
        <v xml:space="preserve">   </v>
      </c>
      <c r="B17" s="75">
        <v>8</v>
      </c>
      <c r="C17" s="78" t="s">
        <v>130</v>
      </c>
      <c r="D17" s="148" t="s">
        <v>44</v>
      </c>
      <c r="E17" s="76" t="s">
        <v>121</v>
      </c>
      <c r="F17" s="75" t="s">
        <v>122</v>
      </c>
      <c r="G17" s="79">
        <v>6.2263805660599996</v>
      </c>
      <c r="H17" s="79">
        <v>1.5473994657400001</v>
      </c>
      <c r="I17" s="79">
        <v>4.6789811003199997</v>
      </c>
      <c r="J17" s="32">
        <v>1</v>
      </c>
      <c r="K17" s="149">
        <v>0</v>
      </c>
      <c r="L17" s="149">
        <v>3.87</v>
      </c>
      <c r="M17" s="149">
        <v>0</v>
      </c>
      <c r="N17" s="149">
        <v>0</v>
      </c>
      <c r="O17" s="32">
        <v>10</v>
      </c>
      <c r="P17" s="71">
        <v>0</v>
      </c>
      <c r="Q17" s="72">
        <v>0</v>
      </c>
      <c r="R17" s="73">
        <v>0</v>
      </c>
      <c r="S17" s="73">
        <v>0</v>
      </c>
      <c r="T17" s="84">
        <v>0</v>
      </c>
      <c r="U17" s="84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  <c r="AN17" s="84">
        <v>0</v>
      </c>
      <c r="AO17" s="84">
        <v>0</v>
      </c>
      <c r="AP17" s="84">
        <v>0</v>
      </c>
      <c r="AQ17" s="84">
        <v>0</v>
      </c>
      <c r="AR17" s="84">
        <v>0</v>
      </c>
      <c r="AS17" s="84">
        <v>0</v>
      </c>
      <c r="AT17" s="84">
        <v>0</v>
      </c>
      <c r="AU17" s="74">
        <v>0</v>
      </c>
      <c r="AV17" s="79"/>
    </row>
    <row r="18" spans="1:50" s="33" customFormat="1" ht="21.75">
      <c r="A18" s="57" t="str">
        <f t="shared" si="1"/>
        <v xml:space="preserve">   </v>
      </c>
      <c r="B18" s="75">
        <v>9</v>
      </c>
      <c r="C18" s="78" t="s">
        <v>131</v>
      </c>
      <c r="D18" s="148" t="s">
        <v>44</v>
      </c>
      <c r="E18" s="76" t="s">
        <v>121</v>
      </c>
      <c r="F18" s="75" t="s">
        <v>122</v>
      </c>
      <c r="G18" s="79">
        <v>40.7294097499</v>
      </c>
      <c r="H18" s="79">
        <v>40.7294097499</v>
      </c>
      <c r="I18" s="79">
        <v>0</v>
      </c>
      <c r="J18" s="32">
        <v>1</v>
      </c>
      <c r="K18" s="149">
        <v>0</v>
      </c>
      <c r="L18" s="149">
        <v>0</v>
      </c>
      <c r="M18" s="149" t="s">
        <v>123</v>
      </c>
      <c r="N18" s="149">
        <v>15.83</v>
      </c>
      <c r="O18" s="32">
        <v>11</v>
      </c>
      <c r="P18" s="74">
        <v>0</v>
      </c>
      <c r="Q18" s="77">
        <v>0</v>
      </c>
      <c r="R18" s="32">
        <v>2</v>
      </c>
      <c r="S18" s="32">
        <v>1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0</v>
      </c>
      <c r="AF18" s="84">
        <v>0</v>
      </c>
      <c r="AG18" s="84">
        <v>0</v>
      </c>
      <c r="AH18" s="84">
        <v>0</v>
      </c>
      <c r="AI18" s="84">
        <v>0</v>
      </c>
      <c r="AJ18" s="84">
        <v>0</v>
      </c>
      <c r="AK18" s="84">
        <v>0</v>
      </c>
      <c r="AL18" s="84">
        <v>0</v>
      </c>
      <c r="AM18" s="84">
        <v>0</v>
      </c>
      <c r="AN18" s="84">
        <v>0</v>
      </c>
      <c r="AO18" s="84">
        <v>0</v>
      </c>
      <c r="AP18" s="84">
        <v>0</v>
      </c>
      <c r="AQ18" s="84">
        <v>0</v>
      </c>
      <c r="AR18" s="84">
        <v>0</v>
      </c>
      <c r="AS18" s="84">
        <v>0</v>
      </c>
      <c r="AT18" s="84">
        <v>0</v>
      </c>
      <c r="AU18" s="74">
        <v>0</v>
      </c>
      <c r="AV18" s="79"/>
    </row>
    <row r="19" spans="1:50" s="33" customFormat="1" ht="21.75">
      <c r="A19" s="57" t="str">
        <f t="shared" si="1"/>
        <v xml:space="preserve">   </v>
      </c>
      <c r="B19" s="75">
        <v>10</v>
      </c>
      <c r="C19" s="78" t="s">
        <v>132</v>
      </c>
      <c r="D19" s="148" t="s">
        <v>44</v>
      </c>
      <c r="E19" s="76" t="s">
        <v>121</v>
      </c>
      <c r="F19" s="75" t="s">
        <v>122</v>
      </c>
      <c r="G19" s="79">
        <v>31.145576372099999</v>
      </c>
      <c r="H19" s="79">
        <v>31.145576372099999</v>
      </c>
      <c r="I19" s="79">
        <v>0</v>
      </c>
      <c r="J19" s="32">
        <v>1</v>
      </c>
      <c r="K19" s="149">
        <v>0</v>
      </c>
      <c r="L19" s="149">
        <v>0</v>
      </c>
      <c r="M19" s="149" t="s">
        <v>123</v>
      </c>
      <c r="N19" s="149">
        <v>27.46</v>
      </c>
      <c r="O19" s="32">
        <v>11</v>
      </c>
      <c r="P19" s="71">
        <v>0</v>
      </c>
      <c r="Q19" s="72">
        <v>0</v>
      </c>
      <c r="R19" s="73">
        <v>2</v>
      </c>
      <c r="S19" s="73">
        <v>1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0</v>
      </c>
      <c r="AK19" s="84">
        <v>0</v>
      </c>
      <c r="AL19" s="84">
        <v>0</v>
      </c>
      <c r="AM19" s="84">
        <v>0</v>
      </c>
      <c r="AN19" s="84">
        <v>0</v>
      </c>
      <c r="AO19" s="84">
        <v>0</v>
      </c>
      <c r="AP19" s="84">
        <v>0</v>
      </c>
      <c r="AQ19" s="84">
        <v>0</v>
      </c>
      <c r="AR19" s="84">
        <v>0</v>
      </c>
      <c r="AS19" s="84">
        <v>0</v>
      </c>
      <c r="AT19" s="84">
        <v>0</v>
      </c>
      <c r="AU19" s="74">
        <v>0</v>
      </c>
      <c r="AV19" s="79"/>
      <c r="AX19" s="116"/>
    </row>
    <row r="20" spans="1:50" s="33" customFormat="1" ht="21.75">
      <c r="A20" s="57" t="str">
        <f t="shared" si="1"/>
        <v xml:space="preserve">   </v>
      </c>
      <c r="B20" s="75">
        <v>11</v>
      </c>
      <c r="C20" s="78" t="s">
        <v>133</v>
      </c>
      <c r="D20" s="148" t="s">
        <v>44</v>
      </c>
      <c r="E20" s="76" t="s">
        <v>121</v>
      </c>
      <c r="F20" s="75" t="s">
        <v>122</v>
      </c>
      <c r="G20" s="79">
        <v>6.6868499300349997</v>
      </c>
      <c r="H20" s="79">
        <v>0.30467857134499998</v>
      </c>
      <c r="I20" s="79">
        <v>6.38217135869</v>
      </c>
      <c r="J20" s="32">
        <v>1</v>
      </c>
      <c r="K20" s="149">
        <v>0</v>
      </c>
      <c r="L20" s="149">
        <v>6.52</v>
      </c>
      <c r="M20" s="149">
        <v>0</v>
      </c>
      <c r="N20" s="149">
        <v>0</v>
      </c>
      <c r="O20" s="32">
        <v>10</v>
      </c>
      <c r="P20" s="74">
        <v>0</v>
      </c>
      <c r="Q20" s="77">
        <v>0</v>
      </c>
      <c r="R20" s="32">
        <v>0</v>
      </c>
      <c r="S20" s="32">
        <v>0</v>
      </c>
      <c r="T20" s="84">
        <v>0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4">
        <v>0</v>
      </c>
      <c r="AN20" s="84">
        <v>0</v>
      </c>
      <c r="AO20" s="84">
        <v>0</v>
      </c>
      <c r="AP20" s="84">
        <v>0</v>
      </c>
      <c r="AQ20" s="84">
        <v>0</v>
      </c>
      <c r="AR20" s="84">
        <v>0</v>
      </c>
      <c r="AS20" s="84">
        <v>0</v>
      </c>
      <c r="AT20" s="84">
        <v>0</v>
      </c>
      <c r="AU20" s="74">
        <v>0</v>
      </c>
      <c r="AV20" s="79"/>
      <c r="AX20" s="116"/>
    </row>
    <row r="21" spans="1:50" s="33" customFormat="1" ht="21.75">
      <c r="A21" s="57" t="str">
        <f t="shared" si="1"/>
        <v xml:space="preserve">   </v>
      </c>
      <c r="B21" s="75">
        <v>12</v>
      </c>
      <c r="C21" s="78" t="s">
        <v>134</v>
      </c>
      <c r="D21" s="148" t="s">
        <v>44</v>
      </c>
      <c r="E21" s="76" t="s">
        <v>121</v>
      </c>
      <c r="F21" s="75" t="s">
        <v>122</v>
      </c>
      <c r="G21" s="79">
        <v>18.168628191218879</v>
      </c>
      <c r="H21" s="79">
        <v>3.2913131995599998</v>
      </c>
      <c r="I21" s="79">
        <v>14.877314991658878</v>
      </c>
      <c r="J21" s="32">
        <v>1</v>
      </c>
      <c r="K21" s="149">
        <v>0</v>
      </c>
      <c r="L21" s="149">
        <v>12.9</v>
      </c>
      <c r="M21" s="149">
        <v>0</v>
      </c>
      <c r="N21" s="149">
        <v>0</v>
      </c>
      <c r="O21" s="32">
        <v>10</v>
      </c>
      <c r="P21" s="71">
        <v>0</v>
      </c>
      <c r="Q21" s="72">
        <v>0</v>
      </c>
      <c r="R21" s="73">
        <v>0</v>
      </c>
      <c r="S21" s="73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  <c r="AN21" s="84">
        <v>0</v>
      </c>
      <c r="AO21" s="84">
        <v>0</v>
      </c>
      <c r="AP21" s="84">
        <v>0</v>
      </c>
      <c r="AQ21" s="84">
        <v>0</v>
      </c>
      <c r="AR21" s="84">
        <v>0</v>
      </c>
      <c r="AS21" s="84">
        <v>0</v>
      </c>
      <c r="AT21" s="84">
        <v>0</v>
      </c>
      <c r="AU21" s="74">
        <v>0</v>
      </c>
      <c r="AV21" s="79"/>
      <c r="AX21" s="116"/>
    </row>
    <row r="22" spans="1:50" s="33" customFormat="1" ht="21.75">
      <c r="A22" s="57" t="str">
        <f t="shared" si="1"/>
        <v xml:space="preserve">   </v>
      </c>
      <c r="B22" s="75">
        <v>13</v>
      </c>
      <c r="C22" s="78" t="s">
        <v>135</v>
      </c>
      <c r="D22" s="148" t="s">
        <v>44</v>
      </c>
      <c r="E22" s="76" t="s">
        <v>121</v>
      </c>
      <c r="F22" s="75" t="s">
        <v>122</v>
      </c>
      <c r="G22" s="79">
        <v>15.450858740640001</v>
      </c>
      <c r="H22" s="79">
        <v>2.9975485655399998</v>
      </c>
      <c r="I22" s="79">
        <v>12.4533101751</v>
      </c>
      <c r="J22" s="32">
        <v>1</v>
      </c>
      <c r="K22" s="149">
        <v>0</v>
      </c>
      <c r="L22" s="149">
        <v>9.67</v>
      </c>
      <c r="M22" s="149">
        <v>0</v>
      </c>
      <c r="N22" s="149">
        <v>0</v>
      </c>
      <c r="O22" s="32">
        <v>7</v>
      </c>
      <c r="P22" s="74">
        <v>0</v>
      </c>
      <c r="Q22" s="77">
        <v>0</v>
      </c>
      <c r="R22" s="32">
        <v>2</v>
      </c>
      <c r="S22" s="32">
        <v>1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  <c r="AS22" s="84">
        <v>0</v>
      </c>
      <c r="AT22" s="84">
        <v>0</v>
      </c>
      <c r="AU22" s="74">
        <v>0</v>
      </c>
      <c r="AV22" s="79"/>
      <c r="AX22" s="116"/>
    </row>
    <row r="23" spans="1:50" s="33" customFormat="1" ht="21.75">
      <c r="A23" s="57" t="str">
        <f t="shared" si="1"/>
        <v xml:space="preserve">   </v>
      </c>
      <c r="B23" s="75">
        <v>14</v>
      </c>
      <c r="C23" s="78" t="s">
        <v>136</v>
      </c>
      <c r="D23" s="148" t="s">
        <v>44</v>
      </c>
      <c r="E23" s="76" t="s">
        <v>121</v>
      </c>
      <c r="F23" s="75" t="s">
        <v>122</v>
      </c>
      <c r="G23" s="79">
        <v>15.438585785604246</v>
      </c>
      <c r="H23" s="79">
        <v>0.75863709716299998</v>
      </c>
      <c r="I23" s="79">
        <v>14.679948688441247</v>
      </c>
      <c r="J23" s="32">
        <v>1</v>
      </c>
      <c r="K23" s="149">
        <v>0</v>
      </c>
      <c r="L23" s="149">
        <v>10.199999999999999</v>
      </c>
      <c r="M23" s="149">
        <v>0</v>
      </c>
      <c r="N23" s="149">
        <v>0</v>
      </c>
      <c r="O23" s="32">
        <v>10</v>
      </c>
      <c r="P23" s="71">
        <v>0</v>
      </c>
      <c r="Q23" s="72">
        <v>0</v>
      </c>
      <c r="R23" s="73">
        <v>0</v>
      </c>
      <c r="S23" s="73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  <c r="AS23" s="84">
        <v>0</v>
      </c>
      <c r="AT23" s="84">
        <v>0</v>
      </c>
      <c r="AU23" s="74">
        <v>0</v>
      </c>
      <c r="AV23" s="79"/>
      <c r="AX23" s="116"/>
    </row>
    <row r="24" spans="1:50" s="33" customFormat="1" ht="21.75">
      <c r="A24" s="57" t="str">
        <f t="shared" si="1"/>
        <v xml:space="preserve">   </v>
      </c>
      <c r="B24" s="75">
        <v>15</v>
      </c>
      <c r="C24" s="78" t="s">
        <v>137</v>
      </c>
      <c r="D24" s="148" t="s">
        <v>44</v>
      </c>
      <c r="E24" s="76" t="s">
        <v>121</v>
      </c>
      <c r="F24" s="75" t="s">
        <v>122</v>
      </c>
      <c r="G24" s="79">
        <v>13.28905781520657</v>
      </c>
      <c r="H24" s="79">
        <v>0.47769605901000001</v>
      </c>
      <c r="I24" s="79">
        <v>12.81136175619657</v>
      </c>
      <c r="J24" s="32">
        <v>1</v>
      </c>
      <c r="K24" s="149">
        <v>0</v>
      </c>
      <c r="L24" s="149">
        <v>4.95</v>
      </c>
      <c r="M24" s="149">
        <v>0</v>
      </c>
      <c r="N24" s="149">
        <v>0</v>
      </c>
      <c r="O24" s="32">
        <v>8</v>
      </c>
      <c r="P24" s="74">
        <v>0</v>
      </c>
      <c r="Q24" s="77">
        <v>0</v>
      </c>
      <c r="R24" s="32">
        <v>0</v>
      </c>
      <c r="S24" s="32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  <c r="AS24" s="84">
        <v>0</v>
      </c>
      <c r="AT24" s="84">
        <v>0</v>
      </c>
      <c r="AU24" s="74">
        <v>0</v>
      </c>
      <c r="AV24" s="79"/>
      <c r="AX24" s="116"/>
    </row>
    <row r="25" spans="1:50" s="33" customFormat="1" ht="21.75">
      <c r="A25" s="57" t="str">
        <f t="shared" si="1"/>
        <v xml:space="preserve">   </v>
      </c>
      <c r="B25" s="75">
        <v>16</v>
      </c>
      <c r="C25" s="78" t="s">
        <v>138</v>
      </c>
      <c r="D25" s="148" t="s">
        <v>44</v>
      </c>
      <c r="E25" s="76" t="s">
        <v>121</v>
      </c>
      <c r="F25" s="75" t="s">
        <v>122</v>
      </c>
      <c r="G25" s="79">
        <v>64.307684800303008</v>
      </c>
      <c r="H25" s="79">
        <v>0.34841113728099998</v>
      </c>
      <c r="I25" s="79">
        <v>63.959273663022003</v>
      </c>
      <c r="J25" s="32">
        <v>1</v>
      </c>
      <c r="K25" s="149">
        <v>0</v>
      </c>
      <c r="L25" s="149">
        <v>37.549999999999997</v>
      </c>
      <c r="M25" s="149">
        <v>0</v>
      </c>
      <c r="N25" s="149">
        <v>0</v>
      </c>
      <c r="O25" s="32">
        <v>7</v>
      </c>
      <c r="P25" s="71">
        <v>0</v>
      </c>
      <c r="Q25" s="72">
        <v>0</v>
      </c>
      <c r="R25" s="73">
        <v>0</v>
      </c>
      <c r="S25" s="73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74">
        <v>0</v>
      </c>
      <c r="AV25" s="79"/>
      <c r="AX25" s="116"/>
    </row>
    <row r="26" spans="1:50" s="33" customFormat="1" ht="21.75">
      <c r="A26" s="57" t="str">
        <f t="shared" si="1"/>
        <v xml:space="preserve">   </v>
      </c>
      <c r="B26" s="75">
        <v>17</v>
      </c>
      <c r="C26" s="78" t="s">
        <v>139</v>
      </c>
      <c r="D26" s="148" t="s">
        <v>44</v>
      </c>
      <c r="E26" s="76" t="s">
        <v>121</v>
      </c>
      <c r="F26" s="75" t="s">
        <v>122</v>
      </c>
      <c r="G26" s="79">
        <v>12.471779402115001</v>
      </c>
      <c r="H26" s="79">
        <v>0.87547545132500004</v>
      </c>
      <c r="I26" s="79">
        <v>11.59630395079</v>
      </c>
      <c r="J26" s="32">
        <v>1</v>
      </c>
      <c r="K26" s="149">
        <v>6.29</v>
      </c>
      <c r="L26" s="149">
        <v>0</v>
      </c>
      <c r="M26" s="149">
        <v>0</v>
      </c>
      <c r="N26" s="149">
        <v>0</v>
      </c>
      <c r="O26" s="32">
        <v>7</v>
      </c>
      <c r="P26" s="74">
        <f>K26*Q26/100</f>
        <v>6.29</v>
      </c>
      <c r="Q26" s="77">
        <v>100</v>
      </c>
      <c r="R26" s="32">
        <v>2</v>
      </c>
      <c r="S26" s="32">
        <v>1</v>
      </c>
      <c r="T26" s="84">
        <v>0</v>
      </c>
      <c r="U26" s="84">
        <v>0</v>
      </c>
      <c r="V26" s="84">
        <v>0</v>
      </c>
      <c r="W26" s="84">
        <v>0</v>
      </c>
      <c r="X26" s="185">
        <v>6.29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74">
        <v>0</v>
      </c>
      <c r="AV26" s="79"/>
      <c r="AX26" s="116"/>
    </row>
    <row r="27" spans="1:50" s="33" customFormat="1" ht="21.75">
      <c r="A27" s="57" t="str">
        <f t="shared" si="1"/>
        <v xml:space="preserve">   </v>
      </c>
      <c r="B27" s="75">
        <v>18</v>
      </c>
      <c r="C27" s="78" t="s">
        <v>140</v>
      </c>
      <c r="D27" s="148" t="s">
        <v>44</v>
      </c>
      <c r="E27" s="76" t="s">
        <v>121</v>
      </c>
      <c r="F27" s="75" t="s">
        <v>122</v>
      </c>
      <c r="G27" s="79">
        <v>5.0119993597486996</v>
      </c>
      <c r="H27" s="79">
        <v>1.42933545609</v>
      </c>
      <c r="I27" s="79">
        <v>3.5826639036587</v>
      </c>
      <c r="J27" s="32">
        <v>1</v>
      </c>
      <c r="K27" s="149">
        <v>0</v>
      </c>
      <c r="L27" s="149">
        <v>3.83</v>
      </c>
      <c r="M27" s="149">
        <v>0</v>
      </c>
      <c r="N27" s="149">
        <v>0</v>
      </c>
      <c r="O27" s="32">
        <v>10</v>
      </c>
      <c r="P27" s="71">
        <v>0</v>
      </c>
      <c r="Q27" s="72">
        <v>0</v>
      </c>
      <c r="R27" s="73">
        <v>0</v>
      </c>
      <c r="S27" s="73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74">
        <v>0</v>
      </c>
      <c r="AV27" s="79"/>
      <c r="AX27" s="116"/>
    </row>
    <row r="28" spans="1:50" s="33" customFormat="1" ht="21.75">
      <c r="A28" s="57" t="str">
        <f t="shared" si="1"/>
        <v xml:space="preserve">   </v>
      </c>
      <c r="B28" s="75">
        <v>19</v>
      </c>
      <c r="C28" s="78" t="s">
        <v>141</v>
      </c>
      <c r="D28" s="148" t="s">
        <v>44</v>
      </c>
      <c r="E28" s="76" t="s">
        <v>121</v>
      </c>
      <c r="F28" s="75" t="s">
        <v>122</v>
      </c>
      <c r="G28" s="79">
        <v>8.1067725599106897</v>
      </c>
      <c r="H28" s="79">
        <v>2.4309200840199998</v>
      </c>
      <c r="I28" s="79">
        <v>5.6758524758906903</v>
      </c>
      <c r="J28" s="32">
        <v>1</v>
      </c>
      <c r="K28" s="149">
        <v>0</v>
      </c>
      <c r="L28" s="149">
        <v>7.54</v>
      </c>
      <c r="M28" s="149">
        <v>0</v>
      </c>
      <c r="N28" s="149">
        <v>0</v>
      </c>
      <c r="O28" s="32">
        <v>10</v>
      </c>
      <c r="P28" s="74">
        <v>0</v>
      </c>
      <c r="Q28" s="77">
        <v>0</v>
      </c>
      <c r="R28" s="32">
        <v>0</v>
      </c>
      <c r="S28" s="32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4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  <c r="AQ28" s="84">
        <v>0</v>
      </c>
      <c r="AR28" s="84">
        <v>0</v>
      </c>
      <c r="AS28" s="84">
        <v>0</v>
      </c>
      <c r="AT28" s="84">
        <v>0</v>
      </c>
      <c r="AU28" s="74">
        <v>0</v>
      </c>
      <c r="AV28" s="79"/>
    </row>
    <row r="29" spans="1:50" s="33" customFormat="1" ht="21.75">
      <c r="A29" s="57" t="str">
        <f t="shared" si="1"/>
        <v xml:space="preserve">   </v>
      </c>
      <c r="B29" s="75">
        <v>20</v>
      </c>
      <c r="C29" s="78" t="s">
        <v>142</v>
      </c>
      <c r="D29" s="148" t="s">
        <v>44</v>
      </c>
      <c r="E29" s="76" t="s">
        <v>121</v>
      </c>
      <c r="F29" s="75" t="s">
        <v>122</v>
      </c>
      <c r="G29" s="79">
        <v>19.849689479398585</v>
      </c>
      <c r="H29" s="79">
        <v>1.5455776486299999</v>
      </c>
      <c r="I29" s="79">
        <v>18.304111830768584</v>
      </c>
      <c r="J29" s="32">
        <v>1</v>
      </c>
      <c r="K29" s="149">
        <v>0</v>
      </c>
      <c r="L29" s="149">
        <v>5.87</v>
      </c>
      <c r="M29" s="149">
        <v>0</v>
      </c>
      <c r="N29" s="149">
        <v>0</v>
      </c>
      <c r="O29" s="32">
        <v>8</v>
      </c>
      <c r="P29" s="71">
        <v>0</v>
      </c>
      <c r="Q29" s="72">
        <v>0</v>
      </c>
      <c r="R29" s="73">
        <v>0</v>
      </c>
      <c r="S29" s="73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84">
        <v>0</v>
      </c>
      <c r="AD29" s="84">
        <v>0</v>
      </c>
      <c r="AE29" s="84">
        <v>0</v>
      </c>
      <c r="AF29" s="84">
        <v>0</v>
      </c>
      <c r="AG29" s="84">
        <v>0</v>
      </c>
      <c r="AH29" s="84">
        <v>0</v>
      </c>
      <c r="AI29" s="84">
        <v>0</v>
      </c>
      <c r="AJ29" s="84">
        <v>0</v>
      </c>
      <c r="AK29" s="84">
        <v>0</v>
      </c>
      <c r="AL29" s="84">
        <v>0</v>
      </c>
      <c r="AM29" s="84">
        <v>0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  <c r="AS29" s="84">
        <v>0</v>
      </c>
      <c r="AT29" s="84">
        <v>0</v>
      </c>
      <c r="AU29" s="74">
        <v>0</v>
      </c>
      <c r="AV29" s="79"/>
    </row>
    <row r="30" spans="1:50" s="33" customFormat="1" ht="21.75">
      <c r="A30" s="166" t="str">
        <f t="shared" si="1"/>
        <v xml:space="preserve">   </v>
      </c>
      <c r="B30" s="167">
        <v>21</v>
      </c>
      <c r="C30" s="168" t="s">
        <v>143</v>
      </c>
      <c r="D30" s="169" t="s">
        <v>44</v>
      </c>
      <c r="E30" s="170" t="s">
        <v>121</v>
      </c>
      <c r="F30" s="167" t="s">
        <v>122</v>
      </c>
      <c r="G30" s="171">
        <v>6.0971219352109394</v>
      </c>
      <c r="H30" s="171">
        <v>0.75034285469999995</v>
      </c>
      <c r="I30" s="171">
        <v>5.3467790805109399</v>
      </c>
      <c r="J30" s="172">
        <v>2</v>
      </c>
      <c r="K30" s="173">
        <v>5.35</v>
      </c>
      <c r="L30" s="173">
        <v>0</v>
      </c>
      <c r="M30" s="173">
        <v>0</v>
      </c>
      <c r="N30" s="173">
        <v>0</v>
      </c>
      <c r="O30" s="172">
        <v>0</v>
      </c>
      <c r="P30" s="174">
        <v>0</v>
      </c>
      <c r="Q30" s="175">
        <v>0</v>
      </c>
      <c r="R30" s="172">
        <v>0</v>
      </c>
      <c r="S30" s="172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74">
        <v>0</v>
      </c>
      <c r="AV30" s="79"/>
    </row>
    <row r="31" spans="1:50" s="33" customFormat="1" ht="21.75">
      <c r="A31" s="57" t="str">
        <f t="shared" si="1"/>
        <v xml:space="preserve">   </v>
      </c>
      <c r="B31" s="75">
        <v>22</v>
      </c>
      <c r="C31" s="78" t="s">
        <v>144</v>
      </c>
      <c r="D31" s="148" t="s">
        <v>44</v>
      </c>
      <c r="E31" s="76" t="s">
        <v>121</v>
      </c>
      <c r="F31" s="75" t="s">
        <v>122</v>
      </c>
      <c r="G31" s="79">
        <v>7.2151768571200003</v>
      </c>
      <c r="H31" s="79">
        <v>7.2151768571200003</v>
      </c>
      <c r="I31" s="79">
        <v>0</v>
      </c>
      <c r="J31" s="32">
        <v>1</v>
      </c>
      <c r="K31" s="149">
        <v>0</v>
      </c>
      <c r="L31" s="149">
        <v>6.51</v>
      </c>
      <c r="M31" s="149">
        <v>0</v>
      </c>
      <c r="N31" s="149">
        <v>0</v>
      </c>
      <c r="O31" s="32">
        <v>10</v>
      </c>
      <c r="P31" s="71">
        <v>0</v>
      </c>
      <c r="Q31" s="72">
        <v>0</v>
      </c>
      <c r="R31" s="73">
        <v>0</v>
      </c>
      <c r="S31" s="7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74">
        <v>0</v>
      </c>
      <c r="AV31" s="79"/>
    </row>
    <row r="32" spans="1:50" s="33" customFormat="1" ht="21.75">
      <c r="A32" s="57" t="str">
        <f t="shared" si="1"/>
        <v xml:space="preserve">   </v>
      </c>
      <c r="B32" s="75">
        <v>23</v>
      </c>
      <c r="C32" s="78" t="s">
        <v>145</v>
      </c>
      <c r="D32" s="148" t="s">
        <v>44</v>
      </c>
      <c r="E32" s="76" t="s">
        <v>121</v>
      </c>
      <c r="F32" s="75" t="s">
        <v>122</v>
      </c>
      <c r="G32" s="79">
        <v>14.43319904058</v>
      </c>
      <c r="H32" s="79">
        <v>2.0135213588799998</v>
      </c>
      <c r="I32" s="79">
        <v>12.4196776817</v>
      </c>
      <c r="J32" s="32">
        <v>1</v>
      </c>
      <c r="K32" s="149">
        <v>0</v>
      </c>
      <c r="L32" s="149">
        <v>6.98</v>
      </c>
      <c r="M32" s="149">
        <v>0</v>
      </c>
      <c r="N32" s="149">
        <v>0</v>
      </c>
      <c r="O32" s="32">
        <v>7</v>
      </c>
      <c r="P32" s="74">
        <v>0</v>
      </c>
      <c r="Q32" s="77">
        <v>0</v>
      </c>
      <c r="R32" s="32">
        <v>0</v>
      </c>
      <c r="S32" s="32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  <c r="AS32" s="84">
        <v>0</v>
      </c>
      <c r="AT32" s="84">
        <v>0</v>
      </c>
      <c r="AU32" s="74">
        <v>0</v>
      </c>
      <c r="AV32" s="79"/>
    </row>
    <row r="33" spans="1:48" s="33" customFormat="1" ht="21.75">
      <c r="A33" s="57" t="str">
        <f t="shared" si="1"/>
        <v xml:space="preserve">   </v>
      </c>
      <c r="B33" s="75">
        <v>24</v>
      </c>
      <c r="C33" s="78" t="s">
        <v>146</v>
      </c>
      <c r="D33" s="148" t="s">
        <v>44</v>
      </c>
      <c r="E33" s="76" t="s">
        <v>121</v>
      </c>
      <c r="F33" s="75" t="s">
        <v>122</v>
      </c>
      <c r="G33" s="79">
        <v>12.866589104199999</v>
      </c>
      <c r="H33" s="79">
        <v>0</v>
      </c>
      <c r="I33" s="79">
        <v>12.866589104199999</v>
      </c>
      <c r="J33" s="32">
        <v>1</v>
      </c>
      <c r="K33" s="149">
        <v>0</v>
      </c>
      <c r="L33" s="149">
        <v>4.08</v>
      </c>
      <c r="M33" s="149">
        <v>0</v>
      </c>
      <c r="N33" s="149">
        <v>0</v>
      </c>
      <c r="O33" s="32">
        <v>10</v>
      </c>
      <c r="P33" s="71">
        <v>0</v>
      </c>
      <c r="Q33" s="72">
        <v>0</v>
      </c>
      <c r="R33" s="73">
        <v>0</v>
      </c>
      <c r="S33" s="73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0</v>
      </c>
      <c r="AO33" s="84">
        <v>0</v>
      </c>
      <c r="AP33" s="84">
        <v>0</v>
      </c>
      <c r="AQ33" s="84">
        <v>0</v>
      </c>
      <c r="AR33" s="84">
        <v>0</v>
      </c>
      <c r="AS33" s="84">
        <v>0</v>
      </c>
      <c r="AT33" s="84">
        <v>0</v>
      </c>
      <c r="AU33" s="74">
        <v>0</v>
      </c>
      <c r="AV33" s="79"/>
    </row>
    <row r="34" spans="1:48" s="33" customFormat="1" ht="21.75">
      <c r="A34" s="152" t="str">
        <f t="shared" si="1"/>
        <v xml:space="preserve">   </v>
      </c>
      <c r="B34" s="153">
        <v>25</v>
      </c>
      <c r="C34" s="154" t="s">
        <v>147</v>
      </c>
      <c r="D34" s="155" t="s">
        <v>44</v>
      </c>
      <c r="E34" s="156" t="s">
        <v>121</v>
      </c>
      <c r="F34" s="153" t="s">
        <v>122</v>
      </c>
      <c r="G34" s="157">
        <v>9.7783695974029996</v>
      </c>
      <c r="H34" s="157">
        <v>9.6341535937499998</v>
      </c>
      <c r="I34" s="157">
        <v>0.144216003653</v>
      </c>
      <c r="J34" s="158">
        <v>1</v>
      </c>
      <c r="K34" s="159">
        <v>0</v>
      </c>
      <c r="L34" s="159">
        <v>0</v>
      </c>
      <c r="M34" s="159" t="s">
        <v>123</v>
      </c>
      <c r="N34" s="159">
        <v>7.34</v>
      </c>
      <c r="O34" s="158">
        <v>7</v>
      </c>
      <c r="P34" s="160">
        <v>0</v>
      </c>
      <c r="Q34" s="161">
        <v>0</v>
      </c>
      <c r="R34" s="158">
        <v>2</v>
      </c>
      <c r="S34" s="158">
        <v>2</v>
      </c>
      <c r="T34" s="160">
        <v>0</v>
      </c>
      <c r="U34" s="160">
        <v>0</v>
      </c>
      <c r="V34" s="160">
        <v>0</v>
      </c>
      <c r="W34" s="160">
        <v>0</v>
      </c>
      <c r="X34" s="162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79"/>
    </row>
    <row r="35" spans="1:48" s="33" customFormat="1" ht="21.75">
      <c r="A35" s="57" t="str">
        <f t="shared" si="1"/>
        <v xml:space="preserve">   </v>
      </c>
      <c r="B35" s="75">
        <v>26</v>
      </c>
      <c r="C35" s="78" t="s">
        <v>148</v>
      </c>
      <c r="D35" s="148" t="s">
        <v>44</v>
      </c>
      <c r="E35" s="76" t="s">
        <v>121</v>
      </c>
      <c r="F35" s="75" t="s">
        <v>122</v>
      </c>
      <c r="G35" s="79">
        <v>21.586791992799998</v>
      </c>
      <c r="H35" s="79">
        <v>21.586791992799998</v>
      </c>
      <c r="I35" s="79">
        <v>0</v>
      </c>
      <c r="J35" s="32">
        <v>1</v>
      </c>
      <c r="K35" s="149">
        <v>0</v>
      </c>
      <c r="L35" s="149">
        <v>19.57</v>
      </c>
      <c r="M35" s="149">
        <v>0</v>
      </c>
      <c r="N35" s="149">
        <v>0</v>
      </c>
      <c r="O35" s="32">
        <v>7</v>
      </c>
      <c r="P35" s="71">
        <v>0</v>
      </c>
      <c r="Q35" s="72">
        <v>0</v>
      </c>
      <c r="R35" s="73">
        <v>2</v>
      </c>
      <c r="S35" s="73">
        <v>2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  <c r="AQ35" s="84">
        <v>0</v>
      </c>
      <c r="AR35" s="84">
        <v>0</v>
      </c>
      <c r="AS35" s="84">
        <v>0</v>
      </c>
      <c r="AT35" s="84">
        <v>0</v>
      </c>
      <c r="AU35" s="74">
        <v>0</v>
      </c>
      <c r="AV35" s="79"/>
    </row>
    <row r="36" spans="1:48" s="33" customFormat="1" ht="21.75">
      <c r="A36" s="57" t="str">
        <f t="shared" si="1"/>
        <v xml:space="preserve">   </v>
      </c>
      <c r="B36" s="75">
        <v>27</v>
      </c>
      <c r="C36" s="78" t="s">
        <v>149</v>
      </c>
      <c r="D36" s="148" t="s">
        <v>44</v>
      </c>
      <c r="E36" s="76" t="s">
        <v>121</v>
      </c>
      <c r="F36" s="75" t="s">
        <v>122</v>
      </c>
      <c r="G36" s="79">
        <v>8.5303867000599993</v>
      </c>
      <c r="H36" s="79">
        <v>8.5303867000599993</v>
      </c>
      <c r="I36" s="79">
        <v>0</v>
      </c>
      <c r="J36" s="32">
        <v>1</v>
      </c>
      <c r="K36" s="149">
        <v>7.61</v>
      </c>
      <c r="L36" s="149">
        <v>0</v>
      </c>
      <c r="M36" s="149">
        <v>0</v>
      </c>
      <c r="N36" s="149">
        <v>0</v>
      </c>
      <c r="O36" s="32">
        <v>7</v>
      </c>
      <c r="P36" s="74">
        <f>K36*Q36/100</f>
        <v>7.61</v>
      </c>
      <c r="Q36" s="77">
        <v>100</v>
      </c>
      <c r="R36" s="32">
        <v>2</v>
      </c>
      <c r="S36" s="32">
        <v>1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185">
        <v>7.61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0</v>
      </c>
      <c r="AN36" s="84">
        <v>0</v>
      </c>
      <c r="AO36" s="84">
        <v>0</v>
      </c>
      <c r="AP36" s="84">
        <v>0</v>
      </c>
      <c r="AQ36" s="84">
        <v>0</v>
      </c>
      <c r="AR36" s="84">
        <v>0</v>
      </c>
      <c r="AS36" s="84">
        <v>0</v>
      </c>
      <c r="AT36" s="84">
        <v>0</v>
      </c>
      <c r="AU36" s="74">
        <v>0</v>
      </c>
      <c r="AV36" s="79"/>
    </row>
    <row r="37" spans="1:48" s="33" customFormat="1" ht="21.75">
      <c r="A37" s="57" t="str">
        <f t="shared" si="1"/>
        <v xml:space="preserve">   </v>
      </c>
      <c r="B37" s="75">
        <v>28</v>
      </c>
      <c r="C37" s="78" t="s">
        <v>150</v>
      </c>
      <c r="D37" s="148" t="s">
        <v>44</v>
      </c>
      <c r="E37" s="76" t="s">
        <v>121</v>
      </c>
      <c r="F37" s="75" t="s">
        <v>122</v>
      </c>
      <c r="G37" s="79">
        <v>70.889462632164992</v>
      </c>
      <c r="H37" s="79">
        <v>11.493509962399999</v>
      </c>
      <c r="I37" s="79">
        <v>59.395952669764988</v>
      </c>
      <c r="J37" s="32">
        <v>1</v>
      </c>
      <c r="K37" s="149">
        <v>0</v>
      </c>
      <c r="L37" s="149">
        <v>22.66</v>
      </c>
      <c r="M37" s="149">
        <v>0</v>
      </c>
      <c r="N37" s="149">
        <v>0</v>
      </c>
      <c r="O37" s="32">
        <v>15</v>
      </c>
      <c r="P37" s="71">
        <v>0</v>
      </c>
      <c r="Q37" s="72">
        <v>0</v>
      </c>
      <c r="R37" s="73">
        <v>0</v>
      </c>
      <c r="S37" s="73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0</v>
      </c>
      <c r="AN37" s="84">
        <v>0</v>
      </c>
      <c r="AO37" s="84">
        <v>0</v>
      </c>
      <c r="AP37" s="84">
        <v>0</v>
      </c>
      <c r="AQ37" s="84">
        <v>0</v>
      </c>
      <c r="AR37" s="84">
        <v>0</v>
      </c>
      <c r="AS37" s="84">
        <v>0</v>
      </c>
      <c r="AT37" s="84">
        <v>0</v>
      </c>
      <c r="AU37" s="74">
        <v>0</v>
      </c>
      <c r="AV37" s="79"/>
    </row>
    <row r="38" spans="1:48" s="33" customFormat="1" ht="21.75">
      <c r="A38" s="57" t="str">
        <f t="shared" si="1"/>
        <v xml:space="preserve">   </v>
      </c>
      <c r="B38" s="75">
        <v>29</v>
      </c>
      <c r="C38" s="78" t="s">
        <v>151</v>
      </c>
      <c r="D38" s="148" t="s">
        <v>44</v>
      </c>
      <c r="E38" s="76" t="s">
        <v>121</v>
      </c>
      <c r="F38" s="75" t="s">
        <v>122</v>
      </c>
      <c r="G38" s="79">
        <v>17.831002701302999</v>
      </c>
      <c r="H38" s="79">
        <v>4.40598590924</v>
      </c>
      <c r="I38" s="79">
        <v>13.425016792062999</v>
      </c>
      <c r="J38" s="32">
        <v>1</v>
      </c>
      <c r="K38" s="149">
        <v>0</v>
      </c>
      <c r="L38" s="149">
        <v>11.12</v>
      </c>
      <c r="M38" s="149">
        <v>0</v>
      </c>
      <c r="N38" s="149">
        <v>0</v>
      </c>
      <c r="O38" s="32">
        <v>10</v>
      </c>
      <c r="P38" s="74">
        <v>0</v>
      </c>
      <c r="Q38" s="77">
        <v>0</v>
      </c>
      <c r="R38" s="32">
        <v>2</v>
      </c>
      <c r="S38" s="32">
        <v>2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114">
        <v>0</v>
      </c>
      <c r="AA38" s="115">
        <v>0</v>
      </c>
      <c r="AB38" s="115">
        <v>0</v>
      </c>
      <c r="AC38" s="115">
        <v>0</v>
      </c>
      <c r="AD38" s="115">
        <v>0</v>
      </c>
      <c r="AE38" s="115">
        <v>0</v>
      </c>
      <c r="AF38" s="115">
        <v>0</v>
      </c>
      <c r="AG38" s="115">
        <v>0</v>
      </c>
      <c r="AH38" s="115">
        <v>0</v>
      </c>
      <c r="AI38" s="115">
        <v>0</v>
      </c>
      <c r="AJ38" s="115">
        <v>0</v>
      </c>
      <c r="AK38" s="115">
        <v>0</v>
      </c>
      <c r="AL38" s="84">
        <v>0</v>
      </c>
      <c r="AM38" s="84">
        <v>0</v>
      </c>
      <c r="AN38" s="84">
        <v>0</v>
      </c>
      <c r="AO38" s="84">
        <v>0</v>
      </c>
      <c r="AP38" s="84">
        <v>0</v>
      </c>
      <c r="AQ38" s="84">
        <v>0</v>
      </c>
      <c r="AR38" s="84">
        <v>0</v>
      </c>
      <c r="AS38" s="84">
        <v>0</v>
      </c>
      <c r="AT38" s="84">
        <v>0</v>
      </c>
      <c r="AU38" s="74">
        <v>0</v>
      </c>
      <c r="AV38" s="79"/>
    </row>
    <row r="39" spans="1:48" s="33" customFormat="1" ht="21.75">
      <c r="A39" s="57" t="str">
        <f t="shared" si="1"/>
        <v xml:space="preserve">   </v>
      </c>
      <c r="B39" s="75">
        <v>30</v>
      </c>
      <c r="C39" s="78" t="s">
        <v>152</v>
      </c>
      <c r="D39" s="148" t="s">
        <v>44</v>
      </c>
      <c r="E39" s="76" t="s">
        <v>121</v>
      </c>
      <c r="F39" s="75" t="s">
        <v>122</v>
      </c>
      <c r="G39" s="79">
        <v>14.458228299730912</v>
      </c>
      <c r="H39" s="79">
        <v>11.857498038799999</v>
      </c>
      <c r="I39" s="79">
        <v>2.600730260930912</v>
      </c>
      <c r="J39" s="32">
        <v>1</v>
      </c>
      <c r="K39" s="149">
        <v>24.26</v>
      </c>
      <c r="L39" s="149">
        <v>0</v>
      </c>
      <c r="M39" s="149">
        <v>0</v>
      </c>
      <c r="N39" s="149">
        <v>0</v>
      </c>
      <c r="O39" s="32">
        <v>6</v>
      </c>
      <c r="P39" s="74">
        <f t="shared" ref="P39" si="2">K39*Q39/100</f>
        <v>24.26</v>
      </c>
      <c r="Q39" s="72">
        <v>100</v>
      </c>
      <c r="R39" s="73">
        <v>2</v>
      </c>
      <c r="S39" s="73">
        <v>2</v>
      </c>
      <c r="T39" s="84">
        <v>0</v>
      </c>
      <c r="U39" s="84">
        <v>0</v>
      </c>
      <c r="V39" s="84">
        <v>0</v>
      </c>
      <c r="W39" s="84">
        <v>0</v>
      </c>
      <c r="X39" s="185">
        <v>24.26</v>
      </c>
      <c r="Y39" s="84">
        <v>0</v>
      </c>
      <c r="Z39" s="84">
        <v>0</v>
      </c>
      <c r="AA39" s="84">
        <v>0</v>
      </c>
      <c r="AB39" s="84">
        <v>0</v>
      </c>
      <c r="AC39" s="84">
        <v>0</v>
      </c>
      <c r="AD39" s="84">
        <v>0</v>
      </c>
      <c r="AE39" s="84">
        <v>0</v>
      </c>
      <c r="AF39" s="84">
        <v>0</v>
      </c>
      <c r="AG39" s="84">
        <v>0</v>
      </c>
      <c r="AH39" s="84">
        <v>0</v>
      </c>
      <c r="AI39" s="84">
        <v>0</v>
      </c>
      <c r="AJ39" s="70">
        <v>0</v>
      </c>
      <c r="AK39" s="84">
        <v>0</v>
      </c>
      <c r="AL39" s="84">
        <v>0</v>
      </c>
      <c r="AM39" s="84">
        <v>0</v>
      </c>
      <c r="AN39" s="84">
        <v>0</v>
      </c>
      <c r="AO39" s="84">
        <v>0</v>
      </c>
      <c r="AP39" s="84">
        <v>0</v>
      </c>
      <c r="AQ39" s="84">
        <v>0</v>
      </c>
      <c r="AR39" s="84">
        <v>0</v>
      </c>
      <c r="AS39" s="84">
        <v>0</v>
      </c>
      <c r="AT39" s="84">
        <v>0</v>
      </c>
      <c r="AU39" s="74">
        <v>0</v>
      </c>
      <c r="AV39" s="79"/>
    </row>
    <row r="40" spans="1:48" s="33" customFormat="1" ht="21.75">
      <c r="A40" s="57" t="str">
        <f t="shared" si="1"/>
        <v xml:space="preserve">  33 </v>
      </c>
      <c r="B40" s="75">
        <v>31</v>
      </c>
      <c r="C40" s="78" t="s">
        <v>153</v>
      </c>
      <c r="D40" s="148" t="s">
        <v>44</v>
      </c>
      <c r="E40" s="76" t="s">
        <v>121</v>
      </c>
      <c r="F40" s="75" t="s">
        <v>122</v>
      </c>
      <c r="G40" s="79">
        <v>5.7335970094200004</v>
      </c>
      <c r="H40" s="79">
        <v>5.7335970094200004</v>
      </c>
      <c r="I40" s="79">
        <v>0</v>
      </c>
      <c r="J40" s="32">
        <v>1</v>
      </c>
      <c r="K40" s="149">
        <v>10.51</v>
      </c>
      <c r="L40" s="149">
        <v>0</v>
      </c>
      <c r="M40" s="149">
        <v>0</v>
      </c>
      <c r="N40" s="149">
        <v>0</v>
      </c>
      <c r="O40" s="32">
        <v>9</v>
      </c>
      <c r="P40" s="74">
        <v>10.51</v>
      </c>
      <c r="Q40" s="77">
        <v>100</v>
      </c>
      <c r="R40" s="32">
        <v>2</v>
      </c>
      <c r="S40" s="32">
        <v>1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185">
        <v>6.31</v>
      </c>
      <c r="Z40" s="84">
        <v>0</v>
      </c>
      <c r="AA40" s="84">
        <v>0</v>
      </c>
      <c r="AB40" s="84">
        <v>0</v>
      </c>
      <c r="AC40" s="84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0</v>
      </c>
      <c r="AJ40" s="84">
        <v>0</v>
      </c>
      <c r="AK40" s="84">
        <v>0</v>
      </c>
      <c r="AL40" s="84">
        <v>0</v>
      </c>
      <c r="AM40" s="84">
        <v>0</v>
      </c>
      <c r="AN40" s="84">
        <v>0</v>
      </c>
      <c r="AO40" s="84">
        <v>0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74">
        <v>0</v>
      </c>
      <c r="AV40" s="79"/>
    </row>
    <row r="41" spans="1:48" s="33" customFormat="1" ht="21.75">
      <c r="A41" s="57" t="str">
        <f t="shared" si="1"/>
        <v xml:space="preserve">   </v>
      </c>
      <c r="B41" s="75">
        <v>32</v>
      </c>
      <c r="C41" s="78" t="s">
        <v>154</v>
      </c>
      <c r="D41" s="148" t="s">
        <v>44</v>
      </c>
      <c r="E41" s="76" t="s">
        <v>121</v>
      </c>
      <c r="F41" s="75" t="s">
        <v>122</v>
      </c>
      <c r="G41" s="79">
        <v>32.485992133363233</v>
      </c>
      <c r="H41" s="79">
        <v>2.8985723054300001</v>
      </c>
      <c r="I41" s="79">
        <v>29.587419827933232</v>
      </c>
      <c r="J41" s="32">
        <v>1</v>
      </c>
      <c r="K41" s="149">
        <v>0</v>
      </c>
      <c r="L41" s="149">
        <v>23.05</v>
      </c>
      <c r="M41" s="149">
        <v>0</v>
      </c>
      <c r="N41" s="149">
        <v>0</v>
      </c>
      <c r="O41" s="32">
        <v>9</v>
      </c>
      <c r="P41" s="71">
        <v>0</v>
      </c>
      <c r="Q41" s="72">
        <v>0</v>
      </c>
      <c r="R41" s="73">
        <v>0</v>
      </c>
      <c r="S41" s="73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84">
        <v>0</v>
      </c>
      <c r="AA41" s="84">
        <v>0</v>
      </c>
      <c r="AB41" s="84">
        <v>0</v>
      </c>
      <c r="AC41" s="84">
        <v>0</v>
      </c>
      <c r="AD41" s="84">
        <v>0</v>
      </c>
      <c r="AE41" s="84">
        <v>0</v>
      </c>
      <c r="AF41" s="84">
        <v>0</v>
      </c>
      <c r="AG41" s="84">
        <v>0</v>
      </c>
      <c r="AH41" s="84">
        <v>0</v>
      </c>
      <c r="AI41" s="84">
        <v>0</v>
      </c>
      <c r="AJ41" s="84">
        <v>0</v>
      </c>
      <c r="AK41" s="84">
        <v>0</v>
      </c>
      <c r="AL41" s="84">
        <v>0</v>
      </c>
      <c r="AM41" s="84">
        <v>0</v>
      </c>
      <c r="AN41" s="84">
        <v>0</v>
      </c>
      <c r="AO41" s="84">
        <v>0</v>
      </c>
      <c r="AP41" s="84">
        <v>0</v>
      </c>
      <c r="AQ41" s="84">
        <v>0</v>
      </c>
      <c r="AR41" s="84">
        <v>0</v>
      </c>
      <c r="AS41" s="84">
        <v>0</v>
      </c>
      <c r="AT41" s="84">
        <v>0</v>
      </c>
      <c r="AU41" s="74">
        <v>0</v>
      </c>
      <c r="AV41" s="79"/>
    </row>
    <row r="42" spans="1:48" s="33" customFormat="1" ht="21.75">
      <c r="A42" s="57" t="str">
        <f t="shared" si="1"/>
        <v xml:space="preserve">   </v>
      </c>
      <c r="B42" s="75">
        <v>33</v>
      </c>
      <c r="C42" s="78" t="s">
        <v>155</v>
      </c>
      <c r="D42" s="148" t="s">
        <v>44</v>
      </c>
      <c r="E42" s="76" t="s">
        <v>121</v>
      </c>
      <c r="F42" s="75" t="s">
        <v>122</v>
      </c>
      <c r="G42" s="79">
        <v>110.20055795668728</v>
      </c>
      <c r="H42" s="79">
        <v>3.7297612792599999</v>
      </c>
      <c r="I42" s="79">
        <v>106.47079667742727</v>
      </c>
      <c r="J42" s="32">
        <v>1</v>
      </c>
      <c r="K42" s="149">
        <v>0</v>
      </c>
      <c r="L42" s="149">
        <v>56.35</v>
      </c>
      <c r="M42" s="149">
        <v>0</v>
      </c>
      <c r="N42" s="149">
        <v>0</v>
      </c>
      <c r="O42" s="32">
        <v>10</v>
      </c>
      <c r="P42" s="74">
        <v>0</v>
      </c>
      <c r="Q42" s="77">
        <v>0</v>
      </c>
      <c r="R42" s="32">
        <v>0</v>
      </c>
      <c r="S42" s="32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0</v>
      </c>
      <c r="AA42" s="84">
        <v>0</v>
      </c>
      <c r="AB42" s="84">
        <v>0</v>
      </c>
      <c r="AC42" s="84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0</v>
      </c>
      <c r="AJ42" s="84">
        <v>0</v>
      </c>
      <c r="AK42" s="84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  <c r="AQ42" s="84">
        <v>0</v>
      </c>
      <c r="AR42" s="84">
        <v>0</v>
      </c>
      <c r="AS42" s="84">
        <v>0</v>
      </c>
      <c r="AT42" s="84">
        <v>0</v>
      </c>
      <c r="AU42" s="74">
        <v>0</v>
      </c>
      <c r="AV42" s="79"/>
    </row>
    <row r="43" spans="1:48" s="33" customFormat="1" ht="21.75">
      <c r="A43" s="57" t="str">
        <f t="shared" si="1"/>
        <v xml:space="preserve">  33 </v>
      </c>
      <c r="B43" s="75">
        <v>34</v>
      </c>
      <c r="C43" s="78" t="s">
        <v>156</v>
      </c>
      <c r="D43" s="148" t="s">
        <v>44</v>
      </c>
      <c r="E43" s="76" t="s">
        <v>121</v>
      </c>
      <c r="F43" s="75" t="s">
        <v>122</v>
      </c>
      <c r="G43" s="79">
        <v>18.245490203331599</v>
      </c>
      <c r="H43" s="79">
        <v>10.3380328803</v>
      </c>
      <c r="I43" s="79">
        <v>7.9074573230316005</v>
      </c>
      <c r="J43" s="32">
        <v>1</v>
      </c>
      <c r="K43" s="149">
        <v>9.69</v>
      </c>
      <c r="L43" s="149">
        <v>0</v>
      </c>
      <c r="M43" s="149">
        <v>0</v>
      </c>
      <c r="N43" s="149">
        <v>0</v>
      </c>
      <c r="O43" s="32">
        <v>11</v>
      </c>
      <c r="P43" s="74">
        <v>9.69</v>
      </c>
      <c r="Q43" s="72">
        <v>100</v>
      </c>
      <c r="R43" s="73">
        <v>2</v>
      </c>
      <c r="S43" s="73">
        <v>1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185">
        <v>5.81</v>
      </c>
      <c r="Z43" s="84">
        <v>0</v>
      </c>
      <c r="AA43" s="84">
        <v>0</v>
      </c>
      <c r="AB43" s="84">
        <v>0</v>
      </c>
      <c r="AC43" s="84">
        <v>0</v>
      </c>
      <c r="AD43" s="84">
        <v>0</v>
      </c>
      <c r="AE43" s="84">
        <v>0</v>
      </c>
      <c r="AF43" s="84">
        <v>0</v>
      </c>
      <c r="AG43" s="84">
        <v>0</v>
      </c>
      <c r="AH43" s="84">
        <v>0</v>
      </c>
      <c r="AI43" s="84">
        <v>0</v>
      </c>
      <c r="AJ43" s="70">
        <v>0</v>
      </c>
      <c r="AK43" s="84">
        <v>0</v>
      </c>
      <c r="AL43" s="84">
        <v>0</v>
      </c>
      <c r="AM43" s="84">
        <v>0</v>
      </c>
      <c r="AN43" s="84">
        <v>0</v>
      </c>
      <c r="AO43" s="84">
        <v>0</v>
      </c>
      <c r="AP43" s="84">
        <v>0</v>
      </c>
      <c r="AQ43" s="84">
        <v>0</v>
      </c>
      <c r="AR43" s="84">
        <v>0</v>
      </c>
      <c r="AS43" s="84">
        <v>0</v>
      </c>
      <c r="AT43" s="84">
        <v>0</v>
      </c>
      <c r="AU43" s="74">
        <v>0</v>
      </c>
      <c r="AV43" s="79"/>
    </row>
    <row r="44" spans="1:48" s="33" customFormat="1" ht="21.75">
      <c r="A44" s="57" t="str">
        <f t="shared" si="1"/>
        <v xml:space="preserve">   </v>
      </c>
      <c r="B44" s="75">
        <v>35</v>
      </c>
      <c r="C44" s="78" t="s">
        <v>157</v>
      </c>
      <c r="D44" s="148" t="s">
        <v>44</v>
      </c>
      <c r="E44" s="76" t="s">
        <v>121</v>
      </c>
      <c r="F44" s="75" t="s">
        <v>122</v>
      </c>
      <c r="G44" s="79">
        <v>32.373468783420499</v>
      </c>
      <c r="H44" s="79">
        <v>0.110840469905</v>
      </c>
      <c r="I44" s="79">
        <v>32.262628313515499</v>
      </c>
      <c r="J44" s="32">
        <v>1</v>
      </c>
      <c r="K44" s="149">
        <v>0</v>
      </c>
      <c r="L44" s="149">
        <v>32.57</v>
      </c>
      <c r="M44" s="149">
        <v>0</v>
      </c>
      <c r="N44" s="149">
        <v>0</v>
      </c>
      <c r="O44" s="32">
        <v>10</v>
      </c>
      <c r="P44" s="74">
        <v>0</v>
      </c>
      <c r="Q44" s="77">
        <v>0</v>
      </c>
      <c r="R44" s="32">
        <v>0</v>
      </c>
      <c r="S44" s="32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0</v>
      </c>
      <c r="AJ44" s="84">
        <v>0</v>
      </c>
      <c r="AK44" s="84">
        <v>0</v>
      </c>
      <c r="AL44" s="84">
        <v>0</v>
      </c>
      <c r="AM44" s="84">
        <v>0</v>
      </c>
      <c r="AN44" s="84">
        <v>0</v>
      </c>
      <c r="AO44" s="84">
        <v>0</v>
      </c>
      <c r="AP44" s="84">
        <v>0</v>
      </c>
      <c r="AQ44" s="84">
        <v>0</v>
      </c>
      <c r="AR44" s="84">
        <v>0</v>
      </c>
      <c r="AS44" s="84">
        <v>0</v>
      </c>
      <c r="AT44" s="84">
        <v>0</v>
      </c>
      <c r="AU44" s="74">
        <v>0</v>
      </c>
      <c r="AV44" s="79"/>
    </row>
    <row r="45" spans="1:48" s="33" customFormat="1" ht="21.75">
      <c r="A45" s="57" t="str">
        <f t="shared" si="1"/>
        <v xml:space="preserve">   </v>
      </c>
      <c r="B45" s="75">
        <v>36</v>
      </c>
      <c r="C45" s="78" t="s">
        <v>158</v>
      </c>
      <c r="D45" s="148" t="s">
        <v>44</v>
      </c>
      <c r="E45" s="76" t="s">
        <v>121</v>
      </c>
      <c r="F45" s="75" t="s">
        <v>122</v>
      </c>
      <c r="G45" s="79">
        <v>11.764828390531999</v>
      </c>
      <c r="H45" s="79">
        <v>0.57079258641200004</v>
      </c>
      <c r="I45" s="79">
        <v>11.194035804119999</v>
      </c>
      <c r="J45" s="32">
        <v>1</v>
      </c>
      <c r="K45" s="149">
        <v>0</v>
      </c>
      <c r="L45" s="149">
        <v>8.0399999999999991</v>
      </c>
      <c r="M45" s="149">
        <v>0</v>
      </c>
      <c r="N45" s="149">
        <v>0</v>
      </c>
      <c r="O45" s="32">
        <v>10</v>
      </c>
      <c r="P45" s="71">
        <v>0</v>
      </c>
      <c r="Q45" s="72">
        <v>0</v>
      </c>
      <c r="R45" s="73">
        <v>0</v>
      </c>
      <c r="S45" s="73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84">
        <v>0</v>
      </c>
      <c r="AF45" s="84">
        <v>0</v>
      </c>
      <c r="AG45" s="84">
        <v>0</v>
      </c>
      <c r="AH45" s="84">
        <v>0</v>
      </c>
      <c r="AI45" s="84">
        <v>0</v>
      </c>
      <c r="AJ45" s="84">
        <v>0</v>
      </c>
      <c r="AK45" s="84">
        <v>0</v>
      </c>
      <c r="AL45" s="84">
        <v>0</v>
      </c>
      <c r="AM45" s="84">
        <v>0</v>
      </c>
      <c r="AN45" s="84">
        <v>0</v>
      </c>
      <c r="AO45" s="84">
        <v>0</v>
      </c>
      <c r="AP45" s="84">
        <v>0</v>
      </c>
      <c r="AQ45" s="84">
        <v>0</v>
      </c>
      <c r="AR45" s="84">
        <v>0</v>
      </c>
      <c r="AS45" s="84">
        <v>0</v>
      </c>
      <c r="AT45" s="84">
        <v>0</v>
      </c>
      <c r="AU45" s="74">
        <v>0</v>
      </c>
      <c r="AV45" s="79"/>
    </row>
    <row r="46" spans="1:48" s="33" customFormat="1" ht="21.75">
      <c r="A46" s="57" t="str">
        <f t="shared" si="1"/>
        <v xml:space="preserve">   </v>
      </c>
      <c r="B46" s="75">
        <v>37</v>
      </c>
      <c r="C46" s="78" t="s">
        <v>159</v>
      </c>
      <c r="D46" s="148" t="s">
        <v>44</v>
      </c>
      <c r="E46" s="76" t="s">
        <v>121</v>
      </c>
      <c r="F46" s="75" t="s">
        <v>122</v>
      </c>
      <c r="G46" s="79">
        <v>28.450104182900997</v>
      </c>
      <c r="H46" s="79">
        <v>0.41023551757100002</v>
      </c>
      <c r="I46" s="79">
        <v>28.039868665329998</v>
      </c>
      <c r="J46" s="32">
        <v>1</v>
      </c>
      <c r="K46" s="149">
        <v>0</v>
      </c>
      <c r="L46" s="149">
        <v>15.2</v>
      </c>
      <c r="M46" s="149">
        <v>0</v>
      </c>
      <c r="N46" s="149">
        <v>0</v>
      </c>
      <c r="O46" s="32">
        <v>10</v>
      </c>
      <c r="P46" s="74">
        <v>0</v>
      </c>
      <c r="Q46" s="77">
        <v>0</v>
      </c>
      <c r="R46" s="32">
        <v>0</v>
      </c>
      <c r="S46" s="32">
        <v>0</v>
      </c>
      <c r="T46" s="84">
        <v>0</v>
      </c>
      <c r="U46" s="84">
        <v>0</v>
      </c>
      <c r="V46" s="84">
        <v>0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84">
        <v>0</v>
      </c>
      <c r="AF46" s="84">
        <v>0</v>
      </c>
      <c r="AG46" s="84">
        <v>0</v>
      </c>
      <c r="AH46" s="84">
        <v>0</v>
      </c>
      <c r="AI46" s="84">
        <v>0</v>
      </c>
      <c r="AJ46" s="84">
        <v>0</v>
      </c>
      <c r="AK46" s="84">
        <v>0</v>
      </c>
      <c r="AL46" s="84">
        <v>0</v>
      </c>
      <c r="AM46" s="84">
        <v>0</v>
      </c>
      <c r="AN46" s="84">
        <v>0</v>
      </c>
      <c r="AO46" s="84">
        <v>0</v>
      </c>
      <c r="AP46" s="84">
        <v>0</v>
      </c>
      <c r="AQ46" s="84">
        <v>0</v>
      </c>
      <c r="AR46" s="84">
        <v>0</v>
      </c>
      <c r="AS46" s="84">
        <v>0</v>
      </c>
      <c r="AT46" s="84">
        <v>0</v>
      </c>
      <c r="AU46" s="74">
        <v>0</v>
      </c>
      <c r="AV46" s="79"/>
    </row>
    <row r="47" spans="1:48" s="33" customFormat="1" ht="21.75">
      <c r="A47" s="57" t="str">
        <f t="shared" si="1"/>
        <v xml:space="preserve">   </v>
      </c>
      <c r="B47" s="75">
        <v>38</v>
      </c>
      <c r="C47" s="78" t="s">
        <v>160</v>
      </c>
      <c r="D47" s="148" t="s">
        <v>44</v>
      </c>
      <c r="E47" s="76" t="s">
        <v>121</v>
      </c>
      <c r="F47" s="75" t="s">
        <v>122</v>
      </c>
      <c r="G47" s="79">
        <v>20.621482755862999</v>
      </c>
      <c r="H47" s="79">
        <v>1.3171801917599999</v>
      </c>
      <c r="I47" s="79">
        <v>19.304302564103001</v>
      </c>
      <c r="J47" s="32">
        <v>1</v>
      </c>
      <c r="K47" s="149">
        <v>0</v>
      </c>
      <c r="L47" s="149">
        <v>8.8699999999999992</v>
      </c>
      <c r="M47" s="149">
        <v>0</v>
      </c>
      <c r="N47" s="149">
        <v>0</v>
      </c>
      <c r="O47" s="32">
        <v>10</v>
      </c>
      <c r="P47" s="71">
        <v>0</v>
      </c>
      <c r="Q47" s="72">
        <v>0</v>
      </c>
      <c r="R47" s="73">
        <v>0</v>
      </c>
      <c r="S47" s="73">
        <v>0</v>
      </c>
      <c r="T47" s="84">
        <v>0</v>
      </c>
      <c r="U47" s="84">
        <v>0</v>
      </c>
      <c r="V47" s="84">
        <v>0</v>
      </c>
      <c r="W47" s="84">
        <v>0</v>
      </c>
      <c r="X47" s="84">
        <v>0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84">
        <v>0</v>
      </c>
      <c r="AE47" s="84">
        <v>0</v>
      </c>
      <c r="AF47" s="84">
        <v>0</v>
      </c>
      <c r="AG47" s="84">
        <v>0</v>
      </c>
      <c r="AH47" s="84">
        <v>0</v>
      </c>
      <c r="AI47" s="84">
        <v>0</v>
      </c>
      <c r="AJ47" s="84">
        <v>0</v>
      </c>
      <c r="AK47" s="84">
        <v>0</v>
      </c>
      <c r="AL47" s="84">
        <v>0</v>
      </c>
      <c r="AM47" s="84">
        <v>0</v>
      </c>
      <c r="AN47" s="84">
        <v>0</v>
      </c>
      <c r="AO47" s="84">
        <v>0</v>
      </c>
      <c r="AP47" s="84">
        <v>0</v>
      </c>
      <c r="AQ47" s="84">
        <v>0</v>
      </c>
      <c r="AR47" s="84">
        <v>0</v>
      </c>
      <c r="AS47" s="84">
        <v>0</v>
      </c>
      <c r="AT47" s="84">
        <v>0</v>
      </c>
      <c r="AU47" s="74">
        <v>0</v>
      </c>
      <c r="AV47" s="79"/>
    </row>
    <row r="48" spans="1:48" s="33" customFormat="1" ht="21.75">
      <c r="A48" s="57" t="str">
        <f t="shared" si="1"/>
        <v xml:space="preserve">   </v>
      </c>
      <c r="B48" s="75">
        <v>39</v>
      </c>
      <c r="C48" s="78" t="s">
        <v>161</v>
      </c>
      <c r="D48" s="148" t="s">
        <v>44</v>
      </c>
      <c r="E48" s="76" t="s">
        <v>162</v>
      </c>
      <c r="F48" s="75" t="s">
        <v>122</v>
      </c>
      <c r="G48" s="79">
        <v>21.40819152577</v>
      </c>
      <c r="H48" s="79">
        <v>15.931943515</v>
      </c>
      <c r="I48" s="79">
        <v>5.47624801077</v>
      </c>
      <c r="J48" s="32">
        <v>1</v>
      </c>
      <c r="K48" s="149">
        <v>0</v>
      </c>
      <c r="L48" s="149">
        <v>33</v>
      </c>
      <c r="M48" s="149">
        <v>0</v>
      </c>
      <c r="N48" s="149">
        <v>0</v>
      </c>
      <c r="O48" s="32">
        <v>9</v>
      </c>
      <c r="P48" s="74">
        <v>0</v>
      </c>
      <c r="Q48" s="77">
        <v>0</v>
      </c>
      <c r="R48" s="32">
        <v>0</v>
      </c>
      <c r="S48" s="32">
        <v>0</v>
      </c>
      <c r="T48" s="84">
        <v>0</v>
      </c>
      <c r="U48" s="84">
        <v>0</v>
      </c>
      <c r="V48" s="84">
        <v>0</v>
      </c>
      <c r="W48" s="84">
        <v>0</v>
      </c>
      <c r="X48" s="84">
        <v>0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v>0</v>
      </c>
      <c r="AH48" s="84">
        <v>0</v>
      </c>
      <c r="AI48" s="84">
        <v>0</v>
      </c>
      <c r="AJ48" s="84">
        <v>0</v>
      </c>
      <c r="AK48" s="84">
        <v>0</v>
      </c>
      <c r="AL48" s="84">
        <v>0</v>
      </c>
      <c r="AM48" s="84">
        <v>0</v>
      </c>
      <c r="AN48" s="84">
        <v>0</v>
      </c>
      <c r="AO48" s="84">
        <v>0</v>
      </c>
      <c r="AP48" s="84">
        <v>0</v>
      </c>
      <c r="AQ48" s="84">
        <v>0</v>
      </c>
      <c r="AR48" s="84">
        <v>0</v>
      </c>
      <c r="AS48" s="84">
        <v>0</v>
      </c>
      <c r="AT48" s="84">
        <v>0</v>
      </c>
      <c r="AU48" s="74">
        <v>0</v>
      </c>
      <c r="AV48" s="79"/>
    </row>
    <row r="49" spans="1:48" s="33" customFormat="1" ht="21.75">
      <c r="A49" s="57" t="str">
        <f t="shared" si="1"/>
        <v xml:space="preserve">   </v>
      </c>
      <c r="B49" s="75">
        <v>40</v>
      </c>
      <c r="C49" s="78" t="s">
        <v>163</v>
      </c>
      <c r="D49" s="148" t="s">
        <v>44</v>
      </c>
      <c r="E49" s="76" t="s">
        <v>162</v>
      </c>
      <c r="F49" s="75" t="s">
        <v>122</v>
      </c>
      <c r="G49" s="79">
        <v>56.542964270808909</v>
      </c>
      <c r="H49" s="79">
        <v>7.1423331000000001</v>
      </c>
      <c r="I49" s="79">
        <v>49.400631170808907</v>
      </c>
      <c r="J49" s="32">
        <v>1</v>
      </c>
      <c r="K49" s="149">
        <v>0</v>
      </c>
      <c r="L49" s="149">
        <v>25.3</v>
      </c>
      <c r="M49" s="149">
        <v>0</v>
      </c>
      <c r="N49" s="149">
        <v>0</v>
      </c>
      <c r="O49" s="32">
        <v>10</v>
      </c>
      <c r="P49" s="71">
        <v>0</v>
      </c>
      <c r="Q49" s="72">
        <v>0</v>
      </c>
      <c r="R49" s="73">
        <v>0</v>
      </c>
      <c r="S49" s="73">
        <v>0</v>
      </c>
      <c r="T49" s="84">
        <v>0</v>
      </c>
      <c r="U49" s="84">
        <v>0</v>
      </c>
      <c r="V49" s="84">
        <v>0</v>
      </c>
      <c r="W49" s="84">
        <v>0</v>
      </c>
      <c r="X49" s="84">
        <v>0</v>
      </c>
      <c r="Y49" s="84">
        <v>0</v>
      </c>
      <c r="Z49" s="84">
        <v>0</v>
      </c>
      <c r="AA49" s="84">
        <v>0</v>
      </c>
      <c r="AB49" s="84">
        <v>0</v>
      </c>
      <c r="AC49" s="84">
        <v>0</v>
      </c>
      <c r="AD49" s="84">
        <v>0</v>
      </c>
      <c r="AE49" s="84">
        <v>0</v>
      </c>
      <c r="AF49" s="84">
        <v>0</v>
      </c>
      <c r="AG49" s="84">
        <v>0</v>
      </c>
      <c r="AH49" s="84">
        <v>0</v>
      </c>
      <c r="AI49" s="84">
        <v>0</v>
      </c>
      <c r="AJ49" s="84">
        <v>0</v>
      </c>
      <c r="AK49" s="84">
        <v>0</v>
      </c>
      <c r="AL49" s="84">
        <v>0</v>
      </c>
      <c r="AM49" s="84">
        <v>0</v>
      </c>
      <c r="AN49" s="84">
        <v>0</v>
      </c>
      <c r="AO49" s="84">
        <v>0</v>
      </c>
      <c r="AP49" s="84">
        <v>0</v>
      </c>
      <c r="AQ49" s="84">
        <v>0</v>
      </c>
      <c r="AR49" s="84">
        <v>0</v>
      </c>
      <c r="AS49" s="84">
        <v>0</v>
      </c>
      <c r="AT49" s="84">
        <v>0</v>
      </c>
      <c r="AU49" s="74">
        <v>0</v>
      </c>
      <c r="AV49" s="79"/>
    </row>
    <row r="50" spans="1:48" s="33" customFormat="1" ht="21.75">
      <c r="A50" s="57" t="str">
        <f t="shared" si="1"/>
        <v xml:space="preserve">   </v>
      </c>
      <c r="B50" s="75">
        <v>41</v>
      </c>
      <c r="C50" s="78" t="s">
        <v>164</v>
      </c>
      <c r="D50" s="148" t="s">
        <v>44</v>
      </c>
      <c r="E50" s="76" t="s">
        <v>121</v>
      </c>
      <c r="F50" s="75" t="s">
        <v>122</v>
      </c>
      <c r="G50" s="79">
        <v>5.2693677603840001</v>
      </c>
      <c r="H50" s="79">
        <v>0.31120837631800002</v>
      </c>
      <c r="I50" s="79">
        <v>4.9581593840660005</v>
      </c>
      <c r="J50" s="32">
        <v>1</v>
      </c>
      <c r="K50" s="149">
        <v>0</v>
      </c>
      <c r="L50" s="149">
        <v>5.09</v>
      </c>
      <c r="M50" s="149">
        <v>0</v>
      </c>
      <c r="N50" s="149">
        <v>0</v>
      </c>
      <c r="O50" s="32">
        <v>10</v>
      </c>
      <c r="P50" s="74">
        <v>0</v>
      </c>
      <c r="Q50" s="77">
        <v>0</v>
      </c>
      <c r="R50" s="32">
        <v>0</v>
      </c>
      <c r="S50" s="32">
        <v>0</v>
      </c>
      <c r="T50" s="84">
        <v>0</v>
      </c>
      <c r="U50" s="84">
        <v>0</v>
      </c>
      <c r="V50" s="84">
        <v>0</v>
      </c>
      <c r="W50" s="84">
        <v>0</v>
      </c>
      <c r="X50" s="84">
        <v>0</v>
      </c>
      <c r="Y50" s="84">
        <v>0</v>
      </c>
      <c r="Z50" s="84">
        <v>0</v>
      </c>
      <c r="AA50" s="84">
        <v>0</v>
      </c>
      <c r="AB50" s="84">
        <v>0</v>
      </c>
      <c r="AC50" s="84">
        <v>0</v>
      </c>
      <c r="AD50" s="84">
        <v>0</v>
      </c>
      <c r="AE50" s="84">
        <v>0</v>
      </c>
      <c r="AF50" s="84">
        <v>0</v>
      </c>
      <c r="AG50" s="84">
        <v>0</v>
      </c>
      <c r="AH50" s="84">
        <v>0</v>
      </c>
      <c r="AI50" s="84">
        <v>0</v>
      </c>
      <c r="AJ50" s="84">
        <v>0</v>
      </c>
      <c r="AK50" s="84">
        <v>0</v>
      </c>
      <c r="AL50" s="84">
        <v>0</v>
      </c>
      <c r="AM50" s="84">
        <v>0</v>
      </c>
      <c r="AN50" s="84">
        <v>0</v>
      </c>
      <c r="AO50" s="84">
        <v>0</v>
      </c>
      <c r="AP50" s="84">
        <v>0</v>
      </c>
      <c r="AQ50" s="84">
        <v>0</v>
      </c>
      <c r="AR50" s="84">
        <v>0</v>
      </c>
      <c r="AS50" s="84">
        <v>0</v>
      </c>
      <c r="AT50" s="84">
        <v>0</v>
      </c>
      <c r="AU50" s="74">
        <v>0</v>
      </c>
      <c r="AV50" s="79"/>
    </row>
    <row r="51" spans="1:48" s="33" customFormat="1" ht="21.75">
      <c r="A51" s="57" t="str">
        <f t="shared" si="1"/>
        <v xml:space="preserve">   </v>
      </c>
      <c r="B51" s="75">
        <v>42</v>
      </c>
      <c r="C51" s="78" t="s">
        <v>165</v>
      </c>
      <c r="D51" s="148" t="s">
        <v>44</v>
      </c>
      <c r="E51" s="76" t="s">
        <v>121</v>
      </c>
      <c r="F51" s="75" t="s">
        <v>122</v>
      </c>
      <c r="G51" s="79">
        <v>6.2806516456799999</v>
      </c>
      <c r="H51" s="79">
        <v>0.415282401849</v>
      </c>
      <c r="I51" s="79">
        <v>5.8653692438310001</v>
      </c>
      <c r="J51" s="32">
        <v>1</v>
      </c>
      <c r="K51" s="149">
        <v>0</v>
      </c>
      <c r="L51" s="149">
        <v>4.49</v>
      </c>
      <c r="M51" s="149">
        <v>0</v>
      </c>
      <c r="N51" s="149">
        <v>0</v>
      </c>
      <c r="O51" s="32">
        <v>10</v>
      </c>
      <c r="P51" s="71">
        <v>0</v>
      </c>
      <c r="Q51" s="72">
        <v>0</v>
      </c>
      <c r="R51" s="73">
        <v>0</v>
      </c>
      <c r="S51" s="73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84">
        <v>0</v>
      </c>
      <c r="AA51" s="84">
        <v>0</v>
      </c>
      <c r="AB51" s="84">
        <v>0</v>
      </c>
      <c r="AC51" s="84">
        <v>0</v>
      </c>
      <c r="AD51" s="84">
        <v>0</v>
      </c>
      <c r="AE51" s="84">
        <v>0</v>
      </c>
      <c r="AF51" s="84">
        <v>0</v>
      </c>
      <c r="AG51" s="84">
        <v>0</v>
      </c>
      <c r="AH51" s="84">
        <v>0</v>
      </c>
      <c r="AI51" s="84">
        <v>0</v>
      </c>
      <c r="AJ51" s="84">
        <v>0</v>
      </c>
      <c r="AK51" s="84">
        <v>0</v>
      </c>
      <c r="AL51" s="84">
        <v>0</v>
      </c>
      <c r="AM51" s="84">
        <v>0</v>
      </c>
      <c r="AN51" s="84">
        <v>0</v>
      </c>
      <c r="AO51" s="84">
        <v>0</v>
      </c>
      <c r="AP51" s="84">
        <v>0</v>
      </c>
      <c r="AQ51" s="84">
        <v>0</v>
      </c>
      <c r="AR51" s="84">
        <v>0</v>
      </c>
      <c r="AS51" s="84">
        <v>0</v>
      </c>
      <c r="AT51" s="84">
        <v>0</v>
      </c>
      <c r="AU51" s="74">
        <v>0</v>
      </c>
      <c r="AV51" s="79"/>
    </row>
    <row r="52" spans="1:48" s="33" customFormat="1" ht="21.75">
      <c r="A52" s="57" t="str">
        <f t="shared" si="1"/>
        <v xml:space="preserve">   </v>
      </c>
      <c r="B52" s="75">
        <v>43</v>
      </c>
      <c r="C52" s="78" t="s">
        <v>166</v>
      </c>
      <c r="D52" s="148" t="s">
        <v>44</v>
      </c>
      <c r="E52" s="76" t="s">
        <v>162</v>
      </c>
      <c r="F52" s="75" t="s">
        <v>122</v>
      </c>
      <c r="G52" s="79">
        <v>18.649120149021009</v>
      </c>
      <c r="H52" s="79">
        <v>2.30986264524</v>
      </c>
      <c r="I52" s="79">
        <v>16.33925750378101</v>
      </c>
      <c r="J52" s="32">
        <v>1</v>
      </c>
      <c r="K52" s="149">
        <v>0</v>
      </c>
      <c r="L52" s="149">
        <v>10.23</v>
      </c>
      <c r="M52" s="149">
        <v>0</v>
      </c>
      <c r="N52" s="149">
        <v>0</v>
      </c>
      <c r="O52" s="32">
        <v>10</v>
      </c>
      <c r="P52" s="74">
        <v>0</v>
      </c>
      <c r="Q52" s="77">
        <v>0</v>
      </c>
      <c r="R52" s="32">
        <v>0</v>
      </c>
      <c r="S52" s="32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0</v>
      </c>
      <c r="AI52" s="84">
        <v>0</v>
      </c>
      <c r="AJ52" s="84">
        <v>0</v>
      </c>
      <c r="AK52" s="84">
        <v>0</v>
      </c>
      <c r="AL52" s="84">
        <v>0</v>
      </c>
      <c r="AM52" s="84">
        <v>0</v>
      </c>
      <c r="AN52" s="84">
        <v>0</v>
      </c>
      <c r="AO52" s="84">
        <v>0</v>
      </c>
      <c r="AP52" s="84">
        <v>0</v>
      </c>
      <c r="AQ52" s="84">
        <v>0</v>
      </c>
      <c r="AR52" s="84">
        <v>0</v>
      </c>
      <c r="AS52" s="84">
        <v>0</v>
      </c>
      <c r="AT52" s="84">
        <v>0</v>
      </c>
      <c r="AU52" s="74">
        <v>0</v>
      </c>
      <c r="AV52" s="79"/>
    </row>
    <row r="53" spans="1:48" s="33" customFormat="1" ht="21.75">
      <c r="A53" s="57" t="str">
        <f t="shared" si="1"/>
        <v xml:space="preserve">   </v>
      </c>
      <c r="B53" s="75">
        <v>44</v>
      </c>
      <c r="C53" s="78" t="s">
        <v>167</v>
      </c>
      <c r="D53" s="148" t="s">
        <v>44</v>
      </c>
      <c r="E53" s="76" t="s">
        <v>162</v>
      </c>
      <c r="F53" s="75" t="s">
        <v>122</v>
      </c>
      <c r="G53" s="79">
        <v>14.473929097905</v>
      </c>
      <c r="H53" s="79">
        <v>1.3562070443800001</v>
      </c>
      <c r="I53" s="79">
        <v>13.117722053525</v>
      </c>
      <c r="J53" s="32">
        <v>1</v>
      </c>
      <c r="K53" s="149">
        <v>0</v>
      </c>
      <c r="L53" s="149">
        <v>11.61</v>
      </c>
      <c r="M53" s="149">
        <v>0</v>
      </c>
      <c r="N53" s="149">
        <v>0</v>
      </c>
      <c r="O53" s="32">
        <v>10</v>
      </c>
      <c r="P53" s="71">
        <v>0</v>
      </c>
      <c r="Q53" s="72">
        <v>0</v>
      </c>
      <c r="R53" s="73">
        <v>0</v>
      </c>
      <c r="S53" s="73">
        <v>0</v>
      </c>
      <c r="T53" s="84">
        <v>0</v>
      </c>
      <c r="U53" s="84">
        <v>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84">
        <v>0</v>
      </c>
      <c r="AL53" s="84">
        <v>0</v>
      </c>
      <c r="AM53" s="84">
        <v>0</v>
      </c>
      <c r="AN53" s="84">
        <v>0</v>
      </c>
      <c r="AO53" s="84">
        <v>0</v>
      </c>
      <c r="AP53" s="84">
        <v>0</v>
      </c>
      <c r="AQ53" s="84">
        <v>0</v>
      </c>
      <c r="AR53" s="84">
        <v>0</v>
      </c>
      <c r="AS53" s="84">
        <v>0</v>
      </c>
      <c r="AT53" s="84">
        <v>0</v>
      </c>
      <c r="AU53" s="74">
        <v>0</v>
      </c>
      <c r="AV53" s="79"/>
    </row>
    <row r="54" spans="1:48" s="33" customFormat="1" ht="21.75">
      <c r="A54" s="57" t="str">
        <f t="shared" si="1"/>
        <v xml:space="preserve">   </v>
      </c>
      <c r="B54" s="75">
        <v>45</v>
      </c>
      <c r="C54" s="78" t="s">
        <v>168</v>
      </c>
      <c r="D54" s="148" t="s">
        <v>44</v>
      </c>
      <c r="E54" s="76" t="s">
        <v>162</v>
      </c>
      <c r="F54" s="75" t="s">
        <v>122</v>
      </c>
      <c r="G54" s="79">
        <v>38.487782928632001</v>
      </c>
      <c r="H54" s="79">
        <v>1.0838241173100001</v>
      </c>
      <c r="I54" s="79">
        <v>37.403958811321999</v>
      </c>
      <c r="J54" s="32">
        <v>1</v>
      </c>
      <c r="K54" s="149">
        <v>0</v>
      </c>
      <c r="L54" s="149">
        <v>15.78</v>
      </c>
      <c r="M54" s="149">
        <v>0</v>
      </c>
      <c r="N54" s="149">
        <v>0</v>
      </c>
      <c r="O54" s="32">
        <v>10</v>
      </c>
      <c r="P54" s="74">
        <v>0</v>
      </c>
      <c r="Q54" s="77">
        <v>0</v>
      </c>
      <c r="R54" s="32">
        <v>0</v>
      </c>
      <c r="S54" s="32">
        <v>0</v>
      </c>
      <c r="T54" s="84">
        <v>0</v>
      </c>
      <c r="U54" s="84">
        <v>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84">
        <v>0</v>
      </c>
      <c r="AL54" s="84">
        <v>0</v>
      </c>
      <c r="AM54" s="84">
        <v>0</v>
      </c>
      <c r="AN54" s="84">
        <v>0</v>
      </c>
      <c r="AO54" s="84">
        <v>0</v>
      </c>
      <c r="AP54" s="84">
        <v>0</v>
      </c>
      <c r="AQ54" s="84">
        <v>0</v>
      </c>
      <c r="AR54" s="84">
        <v>0</v>
      </c>
      <c r="AS54" s="84">
        <v>0</v>
      </c>
      <c r="AT54" s="84">
        <v>0</v>
      </c>
      <c r="AU54" s="74">
        <v>0</v>
      </c>
      <c r="AV54" s="79"/>
    </row>
    <row r="55" spans="1:48" s="33" customFormat="1" ht="21.75">
      <c r="A55" s="57" t="str">
        <f t="shared" si="1"/>
        <v xml:space="preserve">   </v>
      </c>
      <c r="B55" s="75">
        <v>46</v>
      </c>
      <c r="C55" s="78" t="s">
        <v>169</v>
      </c>
      <c r="D55" s="148" t="s">
        <v>44</v>
      </c>
      <c r="E55" s="76" t="s">
        <v>162</v>
      </c>
      <c r="F55" s="75" t="s">
        <v>122</v>
      </c>
      <c r="G55" s="79">
        <v>17.528274151182998</v>
      </c>
      <c r="H55" s="79">
        <v>0.10484518959399999</v>
      </c>
      <c r="I55" s="79">
        <v>17.423428961589</v>
      </c>
      <c r="J55" s="32">
        <v>1</v>
      </c>
      <c r="K55" s="149">
        <v>0</v>
      </c>
      <c r="L55" s="149">
        <v>10</v>
      </c>
      <c r="M55" s="149">
        <v>0</v>
      </c>
      <c r="N55" s="149">
        <v>0</v>
      </c>
      <c r="O55" s="32">
        <v>2</v>
      </c>
      <c r="P55" s="71">
        <v>0</v>
      </c>
      <c r="Q55" s="72">
        <v>0</v>
      </c>
      <c r="R55" s="73">
        <v>0</v>
      </c>
      <c r="S55" s="73">
        <v>0</v>
      </c>
      <c r="T55" s="84">
        <v>0</v>
      </c>
      <c r="U55" s="84">
        <v>0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84">
        <v>0</v>
      </c>
      <c r="AL55" s="84">
        <v>0</v>
      </c>
      <c r="AM55" s="84">
        <v>0</v>
      </c>
      <c r="AN55" s="84">
        <v>0</v>
      </c>
      <c r="AO55" s="84">
        <v>0</v>
      </c>
      <c r="AP55" s="84">
        <v>0</v>
      </c>
      <c r="AQ55" s="84">
        <v>0</v>
      </c>
      <c r="AR55" s="84">
        <v>0</v>
      </c>
      <c r="AS55" s="84">
        <v>0</v>
      </c>
      <c r="AT55" s="84">
        <v>0</v>
      </c>
      <c r="AU55" s="74">
        <v>0</v>
      </c>
      <c r="AV55" s="79"/>
    </row>
    <row r="56" spans="1:48" s="33" customFormat="1" ht="21.75">
      <c r="A56" s="57" t="str">
        <f t="shared" si="1"/>
        <v xml:space="preserve">   </v>
      </c>
      <c r="B56" s="75">
        <v>47</v>
      </c>
      <c r="C56" s="78" t="s">
        <v>170</v>
      </c>
      <c r="D56" s="148" t="s">
        <v>44</v>
      </c>
      <c r="E56" s="76" t="s">
        <v>162</v>
      </c>
      <c r="F56" s="75" t="s">
        <v>122</v>
      </c>
      <c r="G56" s="79">
        <v>42.330673698417471</v>
      </c>
      <c r="H56" s="79">
        <v>0.741648991669</v>
      </c>
      <c r="I56" s="79">
        <v>41.589024706748468</v>
      </c>
      <c r="J56" s="32">
        <v>1</v>
      </c>
      <c r="K56" s="149">
        <v>0</v>
      </c>
      <c r="L56" s="149">
        <v>13.86</v>
      </c>
      <c r="M56" s="149">
        <v>0</v>
      </c>
      <c r="N56" s="149">
        <v>0</v>
      </c>
      <c r="O56" s="32">
        <v>10</v>
      </c>
      <c r="P56" s="74">
        <v>0</v>
      </c>
      <c r="Q56" s="77">
        <v>0</v>
      </c>
      <c r="R56" s="32">
        <v>0</v>
      </c>
      <c r="S56" s="32">
        <v>0</v>
      </c>
      <c r="T56" s="84">
        <v>0</v>
      </c>
      <c r="U56" s="84">
        <v>0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4">
        <v>0</v>
      </c>
      <c r="AN56" s="84">
        <v>0</v>
      </c>
      <c r="AO56" s="84">
        <v>0</v>
      </c>
      <c r="AP56" s="84">
        <v>0</v>
      </c>
      <c r="AQ56" s="84">
        <v>0</v>
      </c>
      <c r="AR56" s="84">
        <v>0</v>
      </c>
      <c r="AS56" s="84">
        <v>0</v>
      </c>
      <c r="AT56" s="84">
        <v>0</v>
      </c>
      <c r="AU56" s="74">
        <v>0</v>
      </c>
      <c r="AV56" s="79"/>
    </row>
    <row r="57" spans="1:48" s="33" customFormat="1" ht="21.75">
      <c r="A57" s="57" t="str">
        <f t="shared" si="1"/>
        <v xml:space="preserve">   </v>
      </c>
      <c r="B57" s="75">
        <v>48</v>
      </c>
      <c r="C57" s="78" t="s">
        <v>171</v>
      </c>
      <c r="D57" s="148" t="s">
        <v>44</v>
      </c>
      <c r="E57" s="76" t="s">
        <v>162</v>
      </c>
      <c r="F57" s="75" t="s">
        <v>122</v>
      </c>
      <c r="G57" s="79">
        <v>96.198274344444826</v>
      </c>
      <c r="H57" s="79">
        <v>5.7305284029300001</v>
      </c>
      <c r="I57" s="79">
        <v>90.467745941514821</v>
      </c>
      <c r="J57" s="32">
        <v>1</v>
      </c>
      <c r="K57" s="149">
        <v>0</v>
      </c>
      <c r="L57" s="149">
        <v>124.35</v>
      </c>
      <c r="M57" s="149">
        <v>0</v>
      </c>
      <c r="N57" s="149">
        <v>0</v>
      </c>
      <c r="O57" s="32">
        <v>10</v>
      </c>
      <c r="P57" s="71">
        <v>0</v>
      </c>
      <c r="Q57" s="72">
        <v>0</v>
      </c>
      <c r="R57" s="73">
        <v>0</v>
      </c>
      <c r="S57" s="73">
        <v>0</v>
      </c>
      <c r="T57" s="84">
        <v>0</v>
      </c>
      <c r="U57" s="84">
        <v>0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84">
        <v>0</v>
      </c>
      <c r="AL57" s="84">
        <v>0</v>
      </c>
      <c r="AM57" s="84">
        <v>0</v>
      </c>
      <c r="AN57" s="84">
        <v>0</v>
      </c>
      <c r="AO57" s="84">
        <v>0</v>
      </c>
      <c r="AP57" s="84">
        <v>0</v>
      </c>
      <c r="AQ57" s="84">
        <v>0</v>
      </c>
      <c r="AR57" s="84">
        <v>0</v>
      </c>
      <c r="AS57" s="84">
        <v>0</v>
      </c>
      <c r="AT57" s="84">
        <v>0</v>
      </c>
      <c r="AU57" s="74">
        <v>0</v>
      </c>
      <c r="AV57" s="79"/>
    </row>
    <row r="58" spans="1:48" s="33" customFormat="1" ht="21.75">
      <c r="A58" s="166" t="str">
        <f t="shared" si="1"/>
        <v xml:space="preserve">   </v>
      </c>
      <c r="B58" s="167">
        <v>49</v>
      </c>
      <c r="C58" s="168" t="s">
        <v>172</v>
      </c>
      <c r="D58" s="169" t="s">
        <v>44</v>
      </c>
      <c r="E58" s="170" t="s">
        <v>162</v>
      </c>
      <c r="F58" s="167" t="s">
        <v>122</v>
      </c>
      <c r="G58" s="171">
        <v>12.264729516555411</v>
      </c>
      <c r="H58" s="171">
        <v>0.20540518535300001</v>
      </c>
      <c r="I58" s="171">
        <v>12.059324331202411</v>
      </c>
      <c r="J58" s="172">
        <v>2</v>
      </c>
      <c r="K58" s="173">
        <v>12.06</v>
      </c>
      <c r="L58" s="173">
        <v>0</v>
      </c>
      <c r="M58" s="173">
        <v>0</v>
      </c>
      <c r="N58" s="173">
        <v>0</v>
      </c>
      <c r="O58" s="172">
        <v>0</v>
      </c>
      <c r="P58" s="174">
        <v>0</v>
      </c>
      <c r="Q58" s="175">
        <v>0</v>
      </c>
      <c r="R58" s="172">
        <v>0</v>
      </c>
      <c r="S58" s="172">
        <v>0</v>
      </c>
      <c r="T58" s="151">
        <v>0</v>
      </c>
      <c r="U58" s="151">
        <v>0</v>
      </c>
      <c r="V58" s="151">
        <v>0</v>
      </c>
      <c r="W58" s="151">
        <v>0</v>
      </c>
      <c r="X58" s="151">
        <v>0</v>
      </c>
      <c r="Y58" s="151">
        <v>0</v>
      </c>
      <c r="Z58" s="151">
        <v>0</v>
      </c>
      <c r="AA58" s="151">
        <v>0</v>
      </c>
      <c r="AB58" s="151">
        <v>0</v>
      </c>
      <c r="AC58" s="151">
        <v>0</v>
      </c>
      <c r="AD58" s="151">
        <v>0</v>
      </c>
      <c r="AE58" s="151">
        <v>0</v>
      </c>
      <c r="AF58" s="151">
        <v>0</v>
      </c>
      <c r="AG58" s="151">
        <v>0</v>
      </c>
      <c r="AH58" s="151">
        <v>0</v>
      </c>
      <c r="AI58" s="151">
        <v>0</v>
      </c>
      <c r="AJ58" s="151">
        <v>0</v>
      </c>
      <c r="AK58" s="151">
        <v>0</v>
      </c>
      <c r="AL58" s="151">
        <v>0</v>
      </c>
      <c r="AM58" s="151">
        <v>0</v>
      </c>
      <c r="AN58" s="151">
        <v>0</v>
      </c>
      <c r="AO58" s="151">
        <v>0</v>
      </c>
      <c r="AP58" s="151">
        <v>0</v>
      </c>
      <c r="AQ58" s="151">
        <v>0</v>
      </c>
      <c r="AR58" s="151">
        <v>0</v>
      </c>
      <c r="AS58" s="151">
        <v>0</v>
      </c>
      <c r="AT58" s="151">
        <v>0</v>
      </c>
      <c r="AU58" s="174">
        <v>0</v>
      </c>
      <c r="AV58" s="79"/>
    </row>
    <row r="59" spans="1:48" s="33" customFormat="1" ht="21.75">
      <c r="A59" s="57" t="str">
        <f t="shared" si="1"/>
        <v xml:space="preserve">   </v>
      </c>
      <c r="B59" s="75">
        <v>50</v>
      </c>
      <c r="C59" s="78" t="s">
        <v>173</v>
      </c>
      <c r="D59" s="148" t="s">
        <v>44</v>
      </c>
      <c r="E59" s="76" t="s">
        <v>162</v>
      </c>
      <c r="F59" s="75" t="s">
        <v>122</v>
      </c>
      <c r="G59" s="79">
        <v>28.064970496830998</v>
      </c>
      <c r="H59" s="79">
        <v>10.3719581328</v>
      </c>
      <c r="I59" s="79">
        <v>17.693012364030999</v>
      </c>
      <c r="J59" s="32">
        <v>1</v>
      </c>
      <c r="K59" s="149">
        <v>0</v>
      </c>
      <c r="L59" s="149">
        <v>74.84</v>
      </c>
      <c r="M59" s="149">
        <v>0</v>
      </c>
      <c r="N59" s="149">
        <v>0</v>
      </c>
      <c r="O59" s="32">
        <v>8</v>
      </c>
      <c r="P59" s="71">
        <v>0</v>
      </c>
      <c r="Q59" s="72">
        <v>0</v>
      </c>
      <c r="R59" s="73">
        <v>0</v>
      </c>
      <c r="S59" s="73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4">
        <v>0</v>
      </c>
      <c r="AC59" s="84">
        <v>0</v>
      </c>
      <c r="AD59" s="84">
        <v>0</v>
      </c>
      <c r="AE59" s="84">
        <v>0</v>
      </c>
      <c r="AF59" s="84">
        <v>0</v>
      </c>
      <c r="AG59" s="84">
        <v>0</v>
      </c>
      <c r="AH59" s="84">
        <v>0</v>
      </c>
      <c r="AI59" s="84">
        <v>0</v>
      </c>
      <c r="AJ59" s="84">
        <v>0</v>
      </c>
      <c r="AK59" s="84">
        <v>0</v>
      </c>
      <c r="AL59" s="84">
        <v>0</v>
      </c>
      <c r="AM59" s="84">
        <v>0</v>
      </c>
      <c r="AN59" s="84">
        <v>0</v>
      </c>
      <c r="AO59" s="84">
        <v>0</v>
      </c>
      <c r="AP59" s="84">
        <v>0</v>
      </c>
      <c r="AQ59" s="84">
        <v>0</v>
      </c>
      <c r="AR59" s="84">
        <v>0</v>
      </c>
      <c r="AS59" s="84">
        <v>0</v>
      </c>
      <c r="AT59" s="84">
        <v>0</v>
      </c>
      <c r="AU59" s="74">
        <v>0</v>
      </c>
      <c r="AV59" s="79"/>
    </row>
    <row r="60" spans="1:48" s="33" customFormat="1" ht="21.75">
      <c r="A60" s="57" t="str">
        <f t="shared" si="1"/>
        <v xml:space="preserve">   </v>
      </c>
      <c r="B60" s="75">
        <v>51</v>
      </c>
      <c r="C60" s="78" t="s">
        <v>174</v>
      </c>
      <c r="D60" s="148" t="s">
        <v>44</v>
      </c>
      <c r="E60" s="76" t="s">
        <v>162</v>
      </c>
      <c r="F60" s="75" t="s">
        <v>122</v>
      </c>
      <c r="G60" s="79">
        <v>24.3638736613755</v>
      </c>
      <c r="H60" s="79">
        <v>0.17567162179699999</v>
      </c>
      <c r="I60" s="79">
        <v>24.188202039578499</v>
      </c>
      <c r="J60" s="32">
        <v>1</v>
      </c>
      <c r="K60" s="149">
        <v>0</v>
      </c>
      <c r="L60" s="149">
        <v>22.07</v>
      </c>
      <c r="M60" s="149">
        <v>0</v>
      </c>
      <c r="N60" s="149">
        <v>0</v>
      </c>
      <c r="O60" s="32">
        <v>10</v>
      </c>
      <c r="P60" s="74">
        <v>0</v>
      </c>
      <c r="Q60" s="77">
        <v>0</v>
      </c>
      <c r="R60" s="32">
        <v>0</v>
      </c>
      <c r="S60" s="32">
        <v>0</v>
      </c>
      <c r="T60" s="84">
        <v>0</v>
      </c>
      <c r="U60" s="84">
        <v>0</v>
      </c>
      <c r="V60" s="84">
        <v>0</v>
      </c>
      <c r="W60" s="84">
        <v>0</v>
      </c>
      <c r="X60" s="84">
        <v>0</v>
      </c>
      <c r="Y60" s="84">
        <v>0</v>
      </c>
      <c r="Z60" s="84">
        <v>0</v>
      </c>
      <c r="AA60" s="84">
        <v>0</v>
      </c>
      <c r="AB60" s="84">
        <v>0</v>
      </c>
      <c r="AC60" s="84">
        <v>0</v>
      </c>
      <c r="AD60" s="84">
        <v>0</v>
      </c>
      <c r="AE60" s="84">
        <v>0</v>
      </c>
      <c r="AF60" s="84">
        <v>0</v>
      </c>
      <c r="AG60" s="84">
        <v>0</v>
      </c>
      <c r="AH60" s="84">
        <v>0</v>
      </c>
      <c r="AI60" s="84">
        <v>0</v>
      </c>
      <c r="AJ60" s="84">
        <v>0</v>
      </c>
      <c r="AK60" s="84">
        <v>0</v>
      </c>
      <c r="AL60" s="84">
        <v>0</v>
      </c>
      <c r="AM60" s="84">
        <v>0</v>
      </c>
      <c r="AN60" s="84">
        <v>0</v>
      </c>
      <c r="AO60" s="84">
        <v>0</v>
      </c>
      <c r="AP60" s="84">
        <v>0</v>
      </c>
      <c r="AQ60" s="84">
        <v>0</v>
      </c>
      <c r="AR60" s="84">
        <v>0</v>
      </c>
      <c r="AS60" s="84">
        <v>0</v>
      </c>
      <c r="AT60" s="84">
        <v>0</v>
      </c>
      <c r="AU60" s="74">
        <v>0</v>
      </c>
      <c r="AV60" s="79"/>
    </row>
    <row r="61" spans="1:48" s="33" customFormat="1" ht="21.75">
      <c r="A61" s="57" t="str">
        <f t="shared" si="1"/>
        <v xml:space="preserve">   </v>
      </c>
      <c r="B61" s="75">
        <v>52</v>
      </c>
      <c r="C61" s="78" t="s">
        <v>175</v>
      </c>
      <c r="D61" s="148" t="s">
        <v>44</v>
      </c>
      <c r="E61" s="76" t="s">
        <v>162</v>
      </c>
      <c r="F61" s="75" t="s">
        <v>122</v>
      </c>
      <c r="G61" s="79">
        <v>7.8689491384946004</v>
      </c>
      <c r="H61" s="79">
        <v>0.18661814980899999</v>
      </c>
      <c r="I61" s="79">
        <v>7.6823309886856004</v>
      </c>
      <c r="J61" s="32">
        <v>1</v>
      </c>
      <c r="K61" s="149">
        <v>0</v>
      </c>
      <c r="L61" s="149">
        <v>3.69</v>
      </c>
      <c r="M61" s="149">
        <v>0</v>
      </c>
      <c r="N61" s="149">
        <v>0</v>
      </c>
      <c r="O61" s="32">
        <v>2</v>
      </c>
      <c r="P61" s="71">
        <v>0</v>
      </c>
      <c r="Q61" s="72">
        <v>0</v>
      </c>
      <c r="R61" s="73">
        <v>0</v>
      </c>
      <c r="S61" s="73">
        <v>0</v>
      </c>
      <c r="T61" s="84">
        <v>0</v>
      </c>
      <c r="U61" s="84">
        <v>0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84">
        <v>0</v>
      </c>
      <c r="AE61" s="84">
        <v>0</v>
      </c>
      <c r="AF61" s="84">
        <v>0</v>
      </c>
      <c r="AG61" s="84">
        <v>0</v>
      </c>
      <c r="AH61" s="84">
        <v>0</v>
      </c>
      <c r="AI61" s="84">
        <v>0</v>
      </c>
      <c r="AJ61" s="84">
        <v>0</v>
      </c>
      <c r="AK61" s="84">
        <v>0</v>
      </c>
      <c r="AL61" s="84">
        <v>0</v>
      </c>
      <c r="AM61" s="84">
        <v>0</v>
      </c>
      <c r="AN61" s="84">
        <v>0</v>
      </c>
      <c r="AO61" s="84">
        <v>0</v>
      </c>
      <c r="AP61" s="84">
        <v>0</v>
      </c>
      <c r="AQ61" s="84">
        <v>0</v>
      </c>
      <c r="AR61" s="84">
        <v>0</v>
      </c>
      <c r="AS61" s="84">
        <v>0</v>
      </c>
      <c r="AT61" s="84">
        <v>0</v>
      </c>
      <c r="AU61" s="74">
        <v>0</v>
      </c>
      <c r="AV61" s="79"/>
    </row>
    <row r="62" spans="1:48" s="33" customFormat="1" ht="21.75">
      <c r="A62" s="57" t="str">
        <f t="shared" si="1"/>
        <v xml:space="preserve">   </v>
      </c>
      <c r="B62" s="75">
        <v>53</v>
      </c>
      <c r="C62" s="78" t="s">
        <v>176</v>
      </c>
      <c r="D62" s="148" t="s">
        <v>44</v>
      </c>
      <c r="E62" s="76" t="s">
        <v>162</v>
      </c>
      <c r="F62" s="75" t="s">
        <v>122</v>
      </c>
      <c r="G62" s="79">
        <v>36.857733762229998</v>
      </c>
      <c r="H62" s="79">
        <v>4.3407495002000003</v>
      </c>
      <c r="I62" s="79">
        <v>32.51698426203</v>
      </c>
      <c r="J62" s="32">
        <v>1</v>
      </c>
      <c r="K62" s="149">
        <v>0</v>
      </c>
      <c r="L62" s="149">
        <v>9.86</v>
      </c>
      <c r="M62" s="149">
        <v>0</v>
      </c>
      <c r="N62" s="149">
        <v>0</v>
      </c>
      <c r="O62" s="32">
        <v>4</v>
      </c>
      <c r="P62" s="74">
        <v>0</v>
      </c>
      <c r="Q62" s="77">
        <v>0</v>
      </c>
      <c r="R62" s="32">
        <v>0</v>
      </c>
      <c r="S62" s="32">
        <v>0</v>
      </c>
      <c r="T62" s="84">
        <v>0</v>
      </c>
      <c r="U62" s="84">
        <v>0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>
        <v>0</v>
      </c>
      <c r="AL62" s="84">
        <v>0</v>
      </c>
      <c r="AM62" s="84">
        <v>0</v>
      </c>
      <c r="AN62" s="84">
        <v>0</v>
      </c>
      <c r="AO62" s="84">
        <v>0</v>
      </c>
      <c r="AP62" s="84">
        <v>0</v>
      </c>
      <c r="AQ62" s="84">
        <v>0</v>
      </c>
      <c r="AR62" s="84">
        <v>0</v>
      </c>
      <c r="AS62" s="84">
        <v>0</v>
      </c>
      <c r="AT62" s="84">
        <v>0</v>
      </c>
      <c r="AU62" s="74">
        <v>0</v>
      </c>
      <c r="AV62" s="79"/>
    </row>
    <row r="63" spans="1:48" s="33" customFormat="1" ht="21.75">
      <c r="A63" s="57" t="str">
        <f t="shared" si="1"/>
        <v xml:space="preserve">   </v>
      </c>
      <c r="B63" s="75">
        <v>54</v>
      </c>
      <c r="C63" s="78" t="s">
        <v>177</v>
      </c>
      <c r="D63" s="148" t="s">
        <v>44</v>
      </c>
      <c r="E63" s="76" t="s">
        <v>162</v>
      </c>
      <c r="F63" s="75" t="s">
        <v>122</v>
      </c>
      <c r="G63" s="79">
        <v>68.720254236429994</v>
      </c>
      <c r="H63" s="79">
        <v>2.5898054563100001</v>
      </c>
      <c r="I63" s="79">
        <v>66.130448780119991</v>
      </c>
      <c r="J63" s="32">
        <v>1</v>
      </c>
      <c r="K63" s="149">
        <v>0</v>
      </c>
      <c r="L63" s="149">
        <v>49.83</v>
      </c>
      <c r="M63" s="149">
        <v>0</v>
      </c>
      <c r="N63" s="149">
        <v>0</v>
      </c>
      <c r="O63" s="32">
        <v>10</v>
      </c>
      <c r="P63" s="71">
        <v>0</v>
      </c>
      <c r="Q63" s="72">
        <v>0</v>
      </c>
      <c r="R63" s="73">
        <v>0</v>
      </c>
      <c r="S63" s="73">
        <v>0</v>
      </c>
      <c r="T63" s="84">
        <v>0</v>
      </c>
      <c r="U63" s="84">
        <v>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>
        <v>0</v>
      </c>
      <c r="AL63" s="84">
        <v>0</v>
      </c>
      <c r="AM63" s="84">
        <v>0</v>
      </c>
      <c r="AN63" s="84">
        <v>0</v>
      </c>
      <c r="AO63" s="84">
        <v>0</v>
      </c>
      <c r="AP63" s="84">
        <v>0</v>
      </c>
      <c r="AQ63" s="84">
        <v>0</v>
      </c>
      <c r="AR63" s="84">
        <v>0</v>
      </c>
      <c r="AS63" s="84">
        <v>0</v>
      </c>
      <c r="AT63" s="84">
        <v>0</v>
      </c>
      <c r="AU63" s="74">
        <v>0</v>
      </c>
      <c r="AV63" s="79"/>
    </row>
    <row r="64" spans="1:48" s="33" customFormat="1" ht="21.75">
      <c r="A64" s="57" t="str">
        <f t="shared" si="1"/>
        <v xml:space="preserve">   </v>
      </c>
      <c r="B64" s="75">
        <v>55</v>
      </c>
      <c r="C64" s="78" t="s">
        <v>178</v>
      </c>
      <c r="D64" s="148" t="s">
        <v>44</v>
      </c>
      <c r="E64" s="76" t="s">
        <v>162</v>
      </c>
      <c r="F64" s="75" t="s">
        <v>122</v>
      </c>
      <c r="G64" s="79">
        <v>63.434840939567991</v>
      </c>
      <c r="H64" s="79">
        <v>5.0152322006999999</v>
      </c>
      <c r="I64" s="79">
        <v>58.419608738867993</v>
      </c>
      <c r="J64" s="32">
        <v>1</v>
      </c>
      <c r="K64" s="149">
        <v>0</v>
      </c>
      <c r="L64" s="149">
        <v>19.510000000000002</v>
      </c>
      <c r="M64" s="149">
        <v>0</v>
      </c>
      <c r="N64" s="149">
        <v>0</v>
      </c>
      <c r="O64" s="32">
        <v>8</v>
      </c>
      <c r="P64" s="74">
        <v>0</v>
      </c>
      <c r="Q64" s="77">
        <v>0</v>
      </c>
      <c r="R64" s="32">
        <v>0</v>
      </c>
      <c r="S64" s="32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  <c r="AG64" s="84">
        <v>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  <c r="AN64" s="84">
        <v>0</v>
      </c>
      <c r="AO64" s="84">
        <v>0</v>
      </c>
      <c r="AP64" s="84">
        <v>0</v>
      </c>
      <c r="AQ64" s="84">
        <v>0</v>
      </c>
      <c r="AR64" s="84">
        <v>0</v>
      </c>
      <c r="AS64" s="84">
        <v>0</v>
      </c>
      <c r="AT64" s="84">
        <v>0</v>
      </c>
      <c r="AU64" s="74">
        <v>0</v>
      </c>
      <c r="AV64" s="79"/>
    </row>
    <row r="65" spans="1:48" s="33" customFormat="1" ht="21.75">
      <c r="A65" s="57" t="str">
        <f t="shared" si="1"/>
        <v xml:space="preserve">   </v>
      </c>
      <c r="B65" s="75">
        <v>56</v>
      </c>
      <c r="C65" s="78" t="s">
        <v>179</v>
      </c>
      <c r="D65" s="148" t="s">
        <v>44</v>
      </c>
      <c r="E65" s="76" t="s">
        <v>162</v>
      </c>
      <c r="F65" s="75" t="s">
        <v>122</v>
      </c>
      <c r="G65" s="79">
        <v>66.413397468929432</v>
      </c>
      <c r="H65" s="79">
        <v>3.3111265776600001</v>
      </c>
      <c r="I65" s="79">
        <v>63.102270891269434</v>
      </c>
      <c r="J65" s="32">
        <v>1</v>
      </c>
      <c r="K65" s="149">
        <v>0</v>
      </c>
      <c r="L65" s="149">
        <v>40.520000000000003</v>
      </c>
      <c r="M65" s="149">
        <v>0</v>
      </c>
      <c r="N65" s="149">
        <v>0</v>
      </c>
      <c r="O65" s="32">
        <v>10</v>
      </c>
      <c r="P65" s="71">
        <v>0</v>
      </c>
      <c r="Q65" s="72">
        <v>0</v>
      </c>
      <c r="R65" s="73">
        <v>0</v>
      </c>
      <c r="S65" s="73">
        <v>0</v>
      </c>
      <c r="T65" s="84">
        <v>0</v>
      </c>
      <c r="U65" s="84">
        <v>0</v>
      </c>
      <c r="V65" s="84">
        <v>0</v>
      </c>
      <c r="W65" s="84">
        <v>0</v>
      </c>
      <c r="X65" s="84">
        <v>0</v>
      </c>
      <c r="Y65" s="84">
        <v>0</v>
      </c>
      <c r="Z65" s="84">
        <v>0</v>
      </c>
      <c r="AA65" s="84">
        <v>0</v>
      </c>
      <c r="AB65" s="84">
        <v>0</v>
      </c>
      <c r="AC65" s="84">
        <v>0</v>
      </c>
      <c r="AD65" s="84">
        <v>0</v>
      </c>
      <c r="AE65" s="84">
        <v>0</v>
      </c>
      <c r="AF65" s="84">
        <v>0</v>
      </c>
      <c r="AG65" s="84">
        <v>0</v>
      </c>
      <c r="AH65" s="84">
        <v>0</v>
      </c>
      <c r="AI65" s="84">
        <v>0</v>
      </c>
      <c r="AJ65" s="84">
        <v>0</v>
      </c>
      <c r="AK65" s="84">
        <v>0</v>
      </c>
      <c r="AL65" s="84">
        <v>0</v>
      </c>
      <c r="AM65" s="84">
        <v>0</v>
      </c>
      <c r="AN65" s="84">
        <v>0</v>
      </c>
      <c r="AO65" s="84">
        <v>0</v>
      </c>
      <c r="AP65" s="84">
        <v>0</v>
      </c>
      <c r="AQ65" s="84">
        <v>0</v>
      </c>
      <c r="AR65" s="84">
        <v>0</v>
      </c>
      <c r="AS65" s="84">
        <v>0</v>
      </c>
      <c r="AT65" s="84">
        <v>0</v>
      </c>
      <c r="AU65" s="74">
        <v>0</v>
      </c>
      <c r="AV65" s="79"/>
    </row>
    <row r="66" spans="1:48" s="33" customFormat="1" ht="21.75">
      <c r="A66" s="57" t="str">
        <f t="shared" si="1"/>
        <v xml:space="preserve">   </v>
      </c>
      <c r="B66" s="75">
        <v>57</v>
      </c>
      <c r="C66" s="78" t="s">
        <v>180</v>
      </c>
      <c r="D66" s="148" t="s">
        <v>44</v>
      </c>
      <c r="E66" s="76" t="s">
        <v>162</v>
      </c>
      <c r="F66" s="75" t="s">
        <v>122</v>
      </c>
      <c r="G66" s="79">
        <v>130.14111499679493</v>
      </c>
      <c r="H66" s="79">
        <v>15.0913467366</v>
      </c>
      <c r="I66" s="79">
        <v>115.04976826019492</v>
      </c>
      <c r="J66" s="32">
        <v>1</v>
      </c>
      <c r="K66" s="149">
        <v>0</v>
      </c>
      <c r="L66" s="149">
        <v>60.19</v>
      </c>
      <c r="M66" s="149">
        <v>0</v>
      </c>
      <c r="N66" s="149">
        <v>0</v>
      </c>
      <c r="O66" s="32">
        <v>10</v>
      </c>
      <c r="P66" s="74">
        <v>0</v>
      </c>
      <c r="Q66" s="77">
        <v>0</v>
      </c>
      <c r="R66" s="32">
        <v>0</v>
      </c>
      <c r="S66" s="32">
        <v>0</v>
      </c>
      <c r="T66" s="84">
        <v>0</v>
      </c>
      <c r="U66" s="84">
        <v>0</v>
      </c>
      <c r="V66" s="84">
        <v>0</v>
      </c>
      <c r="W66" s="84">
        <v>0</v>
      </c>
      <c r="X66" s="84">
        <v>0</v>
      </c>
      <c r="Y66" s="84">
        <v>0</v>
      </c>
      <c r="Z66" s="84">
        <v>0</v>
      </c>
      <c r="AA66" s="84">
        <v>0</v>
      </c>
      <c r="AB66" s="84">
        <v>0</v>
      </c>
      <c r="AC66" s="84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0</v>
      </c>
      <c r="AJ66" s="84">
        <v>0</v>
      </c>
      <c r="AK66" s="84">
        <v>0</v>
      </c>
      <c r="AL66" s="84">
        <v>0</v>
      </c>
      <c r="AM66" s="84">
        <v>0</v>
      </c>
      <c r="AN66" s="84">
        <v>0</v>
      </c>
      <c r="AO66" s="84">
        <v>0</v>
      </c>
      <c r="AP66" s="84">
        <v>0</v>
      </c>
      <c r="AQ66" s="84">
        <v>0</v>
      </c>
      <c r="AR66" s="84">
        <v>0</v>
      </c>
      <c r="AS66" s="84">
        <v>0</v>
      </c>
      <c r="AT66" s="84">
        <v>0</v>
      </c>
      <c r="AU66" s="74">
        <v>0</v>
      </c>
      <c r="AV66" s="79"/>
    </row>
    <row r="67" spans="1:48" s="33" customFormat="1" ht="21.75">
      <c r="A67" s="166" t="str">
        <f t="shared" si="1"/>
        <v xml:space="preserve">   </v>
      </c>
      <c r="B67" s="167">
        <v>58</v>
      </c>
      <c r="C67" s="168" t="s">
        <v>181</v>
      </c>
      <c r="D67" s="169" t="s">
        <v>44</v>
      </c>
      <c r="E67" s="170" t="s">
        <v>162</v>
      </c>
      <c r="F67" s="167" t="s">
        <v>122</v>
      </c>
      <c r="G67" s="171">
        <v>21.4541682188</v>
      </c>
      <c r="H67" s="171">
        <v>21.4541682188</v>
      </c>
      <c r="I67" s="171">
        <v>0</v>
      </c>
      <c r="J67" s="172">
        <v>2</v>
      </c>
      <c r="K67" s="173">
        <v>58.85</v>
      </c>
      <c r="L67" s="173">
        <v>0</v>
      </c>
      <c r="M67" s="173">
        <v>0</v>
      </c>
      <c r="N67" s="173">
        <v>0</v>
      </c>
      <c r="O67" s="172">
        <v>0</v>
      </c>
      <c r="P67" s="178">
        <v>0</v>
      </c>
      <c r="Q67" s="179">
        <v>0</v>
      </c>
      <c r="R67" s="180">
        <v>0</v>
      </c>
      <c r="S67" s="180">
        <v>0</v>
      </c>
      <c r="T67" s="151">
        <v>0</v>
      </c>
      <c r="U67" s="151">
        <v>0</v>
      </c>
      <c r="V67" s="151">
        <v>0</v>
      </c>
      <c r="W67" s="151">
        <v>0</v>
      </c>
      <c r="X67" s="151">
        <v>0</v>
      </c>
      <c r="Y67" s="151">
        <v>0</v>
      </c>
      <c r="Z67" s="151">
        <v>0</v>
      </c>
      <c r="AA67" s="151">
        <v>0</v>
      </c>
      <c r="AB67" s="151">
        <v>0</v>
      </c>
      <c r="AC67" s="151">
        <v>0</v>
      </c>
      <c r="AD67" s="151">
        <v>0</v>
      </c>
      <c r="AE67" s="151">
        <v>0</v>
      </c>
      <c r="AF67" s="151">
        <v>0</v>
      </c>
      <c r="AG67" s="151">
        <v>0</v>
      </c>
      <c r="AH67" s="151">
        <v>0</v>
      </c>
      <c r="AI67" s="151">
        <v>0</v>
      </c>
      <c r="AJ67" s="151">
        <v>0</v>
      </c>
      <c r="AK67" s="151">
        <v>0</v>
      </c>
      <c r="AL67" s="151">
        <v>0</v>
      </c>
      <c r="AM67" s="151">
        <v>0</v>
      </c>
      <c r="AN67" s="151">
        <v>0</v>
      </c>
      <c r="AO67" s="151">
        <v>0</v>
      </c>
      <c r="AP67" s="151">
        <v>0</v>
      </c>
      <c r="AQ67" s="151">
        <v>0</v>
      </c>
      <c r="AR67" s="151">
        <v>0</v>
      </c>
      <c r="AS67" s="151">
        <v>0</v>
      </c>
      <c r="AT67" s="151">
        <v>0</v>
      </c>
      <c r="AU67" s="174">
        <v>0</v>
      </c>
      <c r="AV67" s="79"/>
    </row>
    <row r="68" spans="1:48" s="33" customFormat="1" ht="21.75">
      <c r="A68" s="166" t="str">
        <f t="shared" si="1"/>
        <v xml:space="preserve">   </v>
      </c>
      <c r="B68" s="167">
        <v>59</v>
      </c>
      <c r="C68" s="168" t="s">
        <v>182</v>
      </c>
      <c r="D68" s="169" t="s">
        <v>44</v>
      </c>
      <c r="E68" s="170" t="s">
        <v>162</v>
      </c>
      <c r="F68" s="167" t="s">
        <v>122</v>
      </c>
      <c r="G68" s="171">
        <v>19.750424071663698</v>
      </c>
      <c r="H68" s="171">
        <v>0</v>
      </c>
      <c r="I68" s="171">
        <v>19.750424071663698</v>
      </c>
      <c r="J68" s="172">
        <v>2</v>
      </c>
      <c r="K68" s="173">
        <v>5.44</v>
      </c>
      <c r="L68" s="173">
        <v>0</v>
      </c>
      <c r="M68" s="173">
        <v>0</v>
      </c>
      <c r="N68" s="173">
        <v>0</v>
      </c>
      <c r="O68" s="172">
        <v>0</v>
      </c>
      <c r="P68" s="174">
        <v>0</v>
      </c>
      <c r="Q68" s="175">
        <v>0</v>
      </c>
      <c r="R68" s="172">
        <v>0</v>
      </c>
      <c r="S68" s="172">
        <v>0</v>
      </c>
      <c r="T68" s="151">
        <v>0</v>
      </c>
      <c r="U68" s="151">
        <v>0</v>
      </c>
      <c r="V68" s="151">
        <v>0</v>
      </c>
      <c r="W68" s="151">
        <v>0</v>
      </c>
      <c r="X68" s="151">
        <v>0</v>
      </c>
      <c r="Y68" s="151">
        <v>0</v>
      </c>
      <c r="Z68" s="151">
        <v>0</v>
      </c>
      <c r="AA68" s="151">
        <v>0</v>
      </c>
      <c r="AB68" s="151">
        <v>0</v>
      </c>
      <c r="AC68" s="151">
        <v>0</v>
      </c>
      <c r="AD68" s="151">
        <v>0</v>
      </c>
      <c r="AE68" s="151">
        <v>0</v>
      </c>
      <c r="AF68" s="151">
        <v>0</v>
      </c>
      <c r="AG68" s="151">
        <v>0</v>
      </c>
      <c r="AH68" s="151">
        <v>0</v>
      </c>
      <c r="AI68" s="151">
        <v>0</v>
      </c>
      <c r="AJ68" s="151">
        <v>0</v>
      </c>
      <c r="AK68" s="151">
        <v>0</v>
      </c>
      <c r="AL68" s="151">
        <v>0</v>
      </c>
      <c r="AM68" s="151">
        <v>0</v>
      </c>
      <c r="AN68" s="151">
        <v>0</v>
      </c>
      <c r="AO68" s="151">
        <v>0</v>
      </c>
      <c r="AP68" s="151">
        <v>0</v>
      </c>
      <c r="AQ68" s="151">
        <v>0</v>
      </c>
      <c r="AR68" s="151">
        <v>0</v>
      </c>
      <c r="AS68" s="151">
        <v>0</v>
      </c>
      <c r="AT68" s="151">
        <v>0</v>
      </c>
      <c r="AU68" s="174">
        <v>0</v>
      </c>
      <c r="AV68" s="79"/>
    </row>
    <row r="69" spans="1:48" s="33" customFormat="1" ht="21.75">
      <c r="A69" s="57" t="str">
        <f t="shared" si="1"/>
        <v xml:space="preserve">   </v>
      </c>
      <c r="B69" s="75">
        <v>60</v>
      </c>
      <c r="C69" s="78" t="s">
        <v>183</v>
      </c>
      <c r="D69" s="148" t="s">
        <v>44</v>
      </c>
      <c r="E69" s="76" t="s">
        <v>162</v>
      </c>
      <c r="F69" s="75" t="s">
        <v>122</v>
      </c>
      <c r="G69" s="79">
        <v>87.54024614269801</v>
      </c>
      <c r="H69" s="79">
        <v>3.21002234467</v>
      </c>
      <c r="I69" s="79">
        <v>84.330223798028015</v>
      </c>
      <c r="J69" s="32">
        <v>1</v>
      </c>
      <c r="K69" s="149">
        <v>0</v>
      </c>
      <c r="L69" s="149">
        <v>101.36</v>
      </c>
      <c r="M69" s="149">
        <v>0</v>
      </c>
      <c r="N69" s="149">
        <v>0</v>
      </c>
      <c r="O69" s="32">
        <v>10</v>
      </c>
      <c r="P69" s="71">
        <v>0</v>
      </c>
      <c r="Q69" s="72">
        <v>0</v>
      </c>
      <c r="R69" s="73">
        <v>0</v>
      </c>
      <c r="S69" s="73">
        <v>0</v>
      </c>
      <c r="T69" s="84">
        <v>0</v>
      </c>
      <c r="U69" s="84">
        <v>0</v>
      </c>
      <c r="V69" s="84">
        <v>0</v>
      </c>
      <c r="W69" s="84">
        <v>0</v>
      </c>
      <c r="X69" s="84">
        <v>0</v>
      </c>
      <c r="Y69" s="84">
        <v>0</v>
      </c>
      <c r="Z69" s="84">
        <v>0</v>
      </c>
      <c r="AA69" s="84">
        <v>0</v>
      </c>
      <c r="AB69" s="84">
        <v>0</v>
      </c>
      <c r="AC69" s="84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0</v>
      </c>
      <c r="AJ69" s="84">
        <v>0</v>
      </c>
      <c r="AK69" s="84">
        <v>0</v>
      </c>
      <c r="AL69" s="84">
        <v>0</v>
      </c>
      <c r="AM69" s="84">
        <v>0</v>
      </c>
      <c r="AN69" s="84">
        <v>0</v>
      </c>
      <c r="AO69" s="84">
        <v>0</v>
      </c>
      <c r="AP69" s="84">
        <v>0</v>
      </c>
      <c r="AQ69" s="84">
        <v>0</v>
      </c>
      <c r="AR69" s="84">
        <v>0</v>
      </c>
      <c r="AS69" s="84">
        <v>0</v>
      </c>
      <c r="AT69" s="84">
        <v>0</v>
      </c>
      <c r="AU69" s="74">
        <v>0</v>
      </c>
      <c r="AV69" s="79"/>
    </row>
    <row r="70" spans="1:48" s="33" customFormat="1" ht="21.75">
      <c r="A70" s="57" t="str">
        <f t="shared" si="1"/>
        <v xml:space="preserve">   </v>
      </c>
      <c r="B70" s="75">
        <v>61</v>
      </c>
      <c r="C70" s="78" t="s">
        <v>184</v>
      </c>
      <c r="D70" s="148" t="s">
        <v>44</v>
      </c>
      <c r="E70" s="76" t="s">
        <v>162</v>
      </c>
      <c r="F70" s="75" t="s">
        <v>122</v>
      </c>
      <c r="G70" s="79">
        <v>9.7438837627499986</v>
      </c>
      <c r="H70" s="79">
        <v>3.8063705671500001</v>
      </c>
      <c r="I70" s="79">
        <v>5.9375131955999993</v>
      </c>
      <c r="J70" s="32">
        <v>1</v>
      </c>
      <c r="K70" s="149">
        <v>0</v>
      </c>
      <c r="L70" s="149">
        <v>21.6</v>
      </c>
      <c r="M70" s="149">
        <v>0</v>
      </c>
      <c r="N70" s="149">
        <v>0</v>
      </c>
      <c r="O70" s="32">
        <v>10</v>
      </c>
      <c r="P70" s="74">
        <v>0</v>
      </c>
      <c r="Q70" s="77">
        <v>0</v>
      </c>
      <c r="R70" s="32">
        <v>0</v>
      </c>
      <c r="S70" s="32">
        <v>0</v>
      </c>
      <c r="T70" s="84">
        <v>0</v>
      </c>
      <c r="U70" s="84">
        <v>0</v>
      </c>
      <c r="V70" s="84">
        <v>0</v>
      </c>
      <c r="W70" s="84">
        <v>0</v>
      </c>
      <c r="X70" s="84">
        <v>0</v>
      </c>
      <c r="Y70" s="84">
        <v>0</v>
      </c>
      <c r="Z70" s="84">
        <v>0</v>
      </c>
      <c r="AA70" s="84">
        <v>0</v>
      </c>
      <c r="AB70" s="84">
        <v>0</v>
      </c>
      <c r="AC70" s="84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0</v>
      </c>
      <c r="AJ70" s="84">
        <v>0</v>
      </c>
      <c r="AK70" s="84">
        <v>0</v>
      </c>
      <c r="AL70" s="84">
        <v>0</v>
      </c>
      <c r="AM70" s="84">
        <v>0</v>
      </c>
      <c r="AN70" s="84">
        <v>0</v>
      </c>
      <c r="AO70" s="84">
        <v>0</v>
      </c>
      <c r="AP70" s="84">
        <v>0</v>
      </c>
      <c r="AQ70" s="84">
        <v>0</v>
      </c>
      <c r="AR70" s="84">
        <v>0</v>
      </c>
      <c r="AS70" s="84">
        <v>0</v>
      </c>
      <c r="AT70" s="84">
        <v>0</v>
      </c>
      <c r="AU70" s="74">
        <v>0</v>
      </c>
      <c r="AV70" s="79"/>
    </row>
    <row r="71" spans="1:48" s="33" customFormat="1" ht="21.75">
      <c r="A71" s="57" t="str">
        <f t="shared" si="1"/>
        <v xml:space="preserve">   </v>
      </c>
      <c r="B71" s="75">
        <v>62</v>
      </c>
      <c r="C71" s="78" t="s">
        <v>185</v>
      </c>
      <c r="D71" s="148" t="s">
        <v>44</v>
      </c>
      <c r="E71" s="76" t="s">
        <v>162</v>
      </c>
      <c r="F71" s="75" t="s">
        <v>122</v>
      </c>
      <c r="G71" s="79">
        <v>17.898076585825002</v>
      </c>
      <c r="H71" s="79">
        <v>0</v>
      </c>
      <c r="I71" s="79">
        <v>17.898076585825002</v>
      </c>
      <c r="J71" s="32">
        <v>1</v>
      </c>
      <c r="K71" s="149">
        <v>0</v>
      </c>
      <c r="L71" s="149">
        <v>7.17</v>
      </c>
      <c r="M71" s="149">
        <v>0</v>
      </c>
      <c r="N71" s="149">
        <v>0</v>
      </c>
      <c r="O71" s="32">
        <v>7</v>
      </c>
      <c r="P71" s="71">
        <v>0</v>
      </c>
      <c r="Q71" s="72">
        <v>0</v>
      </c>
      <c r="R71" s="73">
        <v>0</v>
      </c>
      <c r="S71" s="73">
        <v>0</v>
      </c>
      <c r="T71" s="84">
        <v>0</v>
      </c>
      <c r="U71" s="84">
        <v>0</v>
      </c>
      <c r="V71" s="84">
        <v>0</v>
      </c>
      <c r="W71" s="84">
        <v>0</v>
      </c>
      <c r="X71" s="84">
        <v>0</v>
      </c>
      <c r="Y71" s="84">
        <v>0</v>
      </c>
      <c r="Z71" s="84">
        <v>0</v>
      </c>
      <c r="AA71" s="84">
        <v>0</v>
      </c>
      <c r="AB71" s="84">
        <v>0</v>
      </c>
      <c r="AC71" s="84">
        <v>0</v>
      </c>
      <c r="AD71" s="84">
        <v>0</v>
      </c>
      <c r="AE71" s="84">
        <v>0</v>
      </c>
      <c r="AF71" s="84">
        <v>0</v>
      </c>
      <c r="AG71" s="84">
        <v>0</v>
      </c>
      <c r="AH71" s="84">
        <v>0</v>
      </c>
      <c r="AI71" s="84">
        <v>0</v>
      </c>
      <c r="AJ71" s="84">
        <v>0</v>
      </c>
      <c r="AK71" s="84">
        <v>0</v>
      </c>
      <c r="AL71" s="84">
        <v>0</v>
      </c>
      <c r="AM71" s="84">
        <v>0</v>
      </c>
      <c r="AN71" s="84">
        <v>0</v>
      </c>
      <c r="AO71" s="84">
        <v>0</v>
      </c>
      <c r="AP71" s="84">
        <v>0</v>
      </c>
      <c r="AQ71" s="84">
        <v>0</v>
      </c>
      <c r="AR71" s="84">
        <v>0</v>
      </c>
      <c r="AS71" s="84">
        <v>0</v>
      </c>
      <c r="AT71" s="84">
        <v>0</v>
      </c>
      <c r="AU71" s="74">
        <v>0</v>
      </c>
      <c r="AV71" s="79"/>
    </row>
    <row r="72" spans="1:48" s="33" customFormat="1" ht="21.75">
      <c r="A72" s="166" t="str">
        <f t="shared" si="1"/>
        <v xml:space="preserve">   </v>
      </c>
      <c r="B72" s="167">
        <v>63</v>
      </c>
      <c r="C72" s="168" t="s">
        <v>186</v>
      </c>
      <c r="D72" s="169" t="s">
        <v>44</v>
      </c>
      <c r="E72" s="170" t="s">
        <v>162</v>
      </c>
      <c r="F72" s="167" t="s">
        <v>122</v>
      </c>
      <c r="G72" s="171">
        <v>19.687584266599998</v>
      </c>
      <c r="H72" s="171">
        <v>19.687584266599998</v>
      </c>
      <c r="I72" s="171">
        <v>0</v>
      </c>
      <c r="J72" s="172">
        <v>2</v>
      </c>
      <c r="K72" s="173">
        <v>4</v>
      </c>
      <c r="L72" s="173">
        <v>0</v>
      </c>
      <c r="M72" s="173">
        <v>0</v>
      </c>
      <c r="N72" s="173">
        <v>0</v>
      </c>
      <c r="O72" s="172">
        <v>0</v>
      </c>
      <c r="P72" s="174">
        <v>0</v>
      </c>
      <c r="Q72" s="175">
        <v>0</v>
      </c>
      <c r="R72" s="172">
        <v>0</v>
      </c>
      <c r="S72" s="172">
        <v>0</v>
      </c>
      <c r="T72" s="151">
        <v>0</v>
      </c>
      <c r="U72" s="151">
        <v>0</v>
      </c>
      <c r="V72" s="151">
        <v>0</v>
      </c>
      <c r="W72" s="151">
        <v>0</v>
      </c>
      <c r="X72" s="151">
        <v>0</v>
      </c>
      <c r="Y72" s="151">
        <v>0</v>
      </c>
      <c r="Z72" s="151">
        <v>0</v>
      </c>
      <c r="AA72" s="151">
        <v>0</v>
      </c>
      <c r="AB72" s="151">
        <v>0</v>
      </c>
      <c r="AC72" s="151">
        <v>0</v>
      </c>
      <c r="AD72" s="151">
        <v>0</v>
      </c>
      <c r="AE72" s="151">
        <v>0</v>
      </c>
      <c r="AF72" s="151">
        <v>0</v>
      </c>
      <c r="AG72" s="151">
        <v>0</v>
      </c>
      <c r="AH72" s="151">
        <v>0</v>
      </c>
      <c r="AI72" s="151">
        <v>0</v>
      </c>
      <c r="AJ72" s="151">
        <v>0</v>
      </c>
      <c r="AK72" s="151">
        <v>0</v>
      </c>
      <c r="AL72" s="151">
        <v>0</v>
      </c>
      <c r="AM72" s="151">
        <v>0</v>
      </c>
      <c r="AN72" s="151">
        <v>0</v>
      </c>
      <c r="AO72" s="151">
        <v>0</v>
      </c>
      <c r="AP72" s="151">
        <v>0</v>
      </c>
      <c r="AQ72" s="151">
        <v>0</v>
      </c>
      <c r="AR72" s="151">
        <v>0</v>
      </c>
      <c r="AS72" s="151">
        <v>0</v>
      </c>
      <c r="AT72" s="151">
        <v>0</v>
      </c>
      <c r="AU72" s="174">
        <v>0</v>
      </c>
      <c r="AV72" s="79"/>
    </row>
    <row r="73" spans="1:48" s="33" customFormat="1" ht="21.75">
      <c r="A73" s="166" t="str">
        <f t="shared" si="1"/>
        <v xml:space="preserve">   </v>
      </c>
      <c r="B73" s="167">
        <v>64</v>
      </c>
      <c r="C73" s="168" t="s">
        <v>187</v>
      </c>
      <c r="D73" s="169" t="s">
        <v>44</v>
      </c>
      <c r="E73" s="170" t="s">
        <v>162</v>
      </c>
      <c r="F73" s="167" t="s">
        <v>122</v>
      </c>
      <c r="G73" s="171">
        <v>40.984232872987299</v>
      </c>
      <c r="H73" s="171">
        <v>2.3066752734499998</v>
      </c>
      <c r="I73" s="171">
        <v>38.677557599537302</v>
      </c>
      <c r="J73" s="172">
        <v>2</v>
      </c>
      <c r="K73" s="173">
        <v>23.82</v>
      </c>
      <c r="L73" s="173">
        <v>0</v>
      </c>
      <c r="M73" s="173">
        <v>0</v>
      </c>
      <c r="N73" s="173">
        <v>0</v>
      </c>
      <c r="O73" s="172">
        <v>0</v>
      </c>
      <c r="P73" s="178">
        <v>0</v>
      </c>
      <c r="Q73" s="179">
        <v>0</v>
      </c>
      <c r="R73" s="180">
        <v>0</v>
      </c>
      <c r="S73" s="180">
        <v>0</v>
      </c>
      <c r="T73" s="151">
        <v>0</v>
      </c>
      <c r="U73" s="151">
        <v>0</v>
      </c>
      <c r="V73" s="151">
        <v>0</v>
      </c>
      <c r="W73" s="151">
        <v>0</v>
      </c>
      <c r="X73" s="151">
        <v>0</v>
      </c>
      <c r="Y73" s="151">
        <v>0</v>
      </c>
      <c r="Z73" s="151">
        <v>0</v>
      </c>
      <c r="AA73" s="151">
        <v>0</v>
      </c>
      <c r="AB73" s="151">
        <v>0</v>
      </c>
      <c r="AC73" s="151">
        <v>0</v>
      </c>
      <c r="AD73" s="151">
        <v>0</v>
      </c>
      <c r="AE73" s="151">
        <v>0</v>
      </c>
      <c r="AF73" s="151">
        <v>0</v>
      </c>
      <c r="AG73" s="151">
        <v>0</v>
      </c>
      <c r="AH73" s="151">
        <v>0</v>
      </c>
      <c r="AI73" s="151">
        <v>0</v>
      </c>
      <c r="AJ73" s="151">
        <v>0</v>
      </c>
      <c r="AK73" s="151">
        <v>0</v>
      </c>
      <c r="AL73" s="151">
        <v>0</v>
      </c>
      <c r="AM73" s="151">
        <v>0</v>
      </c>
      <c r="AN73" s="151">
        <v>0</v>
      </c>
      <c r="AO73" s="151">
        <v>0</v>
      </c>
      <c r="AP73" s="151">
        <v>0</v>
      </c>
      <c r="AQ73" s="151">
        <v>0</v>
      </c>
      <c r="AR73" s="151">
        <v>0</v>
      </c>
      <c r="AS73" s="151">
        <v>0</v>
      </c>
      <c r="AT73" s="151">
        <v>0</v>
      </c>
      <c r="AU73" s="174">
        <v>0</v>
      </c>
      <c r="AV73" s="79"/>
    </row>
    <row r="74" spans="1:48" s="33" customFormat="1" ht="21.75">
      <c r="A74" s="166" t="str">
        <f t="shared" si="1"/>
        <v xml:space="preserve">   </v>
      </c>
      <c r="B74" s="167">
        <v>65</v>
      </c>
      <c r="C74" s="168" t="s">
        <v>188</v>
      </c>
      <c r="D74" s="169" t="s">
        <v>44</v>
      </c>
      <c r="E74" s="170" t="s">
        <v>162</v>
      </c>
      <c r="F74" s="167" t="s">
        <v>122</v>
      </c>
      <c r="G74" s="171">
        <v>11.488142001571401</v>
      </c>
      <c r="H74" s="171">
        <v>1.54399312081</v>
      </c>
      <c r="I74" s="171">
        <v>9.9441488807614</v>
      </c>
      <c r="J74" s="172">
        <v>2</v>
      </c>
      <c r="K74" s="173">
        <v>6.08</v>
      </c>
      <c r="L74" s="173">
        <v>0</v>
      </c>
      <c r="M74" s="173">
        <v>0</v>
      </c>
      <c r="N74" s="173">
        <v>0</v>
      </c>
      <c r="O74" s="172">
        <v>0</v>
      </c>
      <c r="P74" s="174">
        <v>0</v>
      </c>
      <c r="Q74" s="175">
        <v>0</v>
      </c>
      <c r="R74" s="172">
        <v>0</v>
      </c>
      <c r="S74" s="172">
        <v>0</v>
      </c>
      <c r="T74" s="151">
        <v>0</v>
      </c>
      <c r="U74" s="151">
        <v>0</v>
      </c>
      <c r="V74" s="151">
        <v>0</v>
      </c>
      <c r="W74" s="151">
        <v>0</v>
      </c>
      <c r="X74" s="151">
        <v>0</v>
      </c>
      <c r="Y74" s="151">
        <v>0</v>
      </c>
      <c r="Z74" s="151">
        <v>0</v>
      </c>
      <c r="AA74" s="151">
        <v>0</v>
      </c>
      <c r="AB74" s="151">
        <v>0</v>
      </c>
      <c r="AC74" s="151">
        <v>0</v>
      </c>
      <c r="AD74" s="151">
        <v>0</v>
      </c>
      <c r="AE74" s="151">
        <v>0</v>
      </c>
      <c r="AF74" s="151">
        <v>0</v>
      </c>
      <c r="AG74" s="151">
        <v>0</v>
      </c>
      <c r="AH74" s="151">
        <v>0</v>
      </c>
      <c r="AI74" s="151">
        <v>0</v>
      </c>
      <c r="AJ74" s="151">
        <v>0</v>
      </c>
      <c r="AK74" s="151">
        <v>0</v>
      </c>
      <c r="AL74" s="151">
        <v>0</v>
      </c>
      <c r="AM74" s="151">
        <v>0</v>
      </c>
      <c r="AN74" s="151">
        <v>0</v>
      </c>
      <c r="AO74" s="151">
        <v>0</v>
      </c>
      <c r="AP74" s="151">
        <v>0</v>
      </c>
      <c r="AQ74" s="151">
        <v>0</v>
      </c>
      <c r="AR74" s="151">
        <v>0</v>
      </c>
      <c r="AS74" s="151">
        <v>0</v>
      </c>
      <c r="AT74" s="151">
        <v>0</v>
      </c>
      <c r="AU74" s="174">
        <v>0</v>
      </c>
      <c r="AV74" s="79"/>
    </row>
    <row r="75" spans="1:48" s="33" customFormat="1" ht="21.75">
      <c r="A75" s="57" t="str">
        <f t="shared" ref="A75:A94" si="3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</f>
        <v xml:space="preserve">   </v>
      </c>
      <c r="B75" s="75">
        <v>66</v>
      </c>
      <c r="C75" s="78" t="s">
        <v>189</v>
      </c>
      <c r="D75" s="148" t="s">
        <v>44</v>
      </c>
      <c r="E75" s="76" t="s">
        <v>162</v>
      </c>
      <c r="F75" s="75" t="s">
        <v>122</v>
      </c>
      <c r="G75" s="79">
        <v>89.700912626060003</v>
      </c>
      <c r="H75" s="79">
        <v>3.9295582692500002</v>
      </c>
      <c r="I75" s="79">
        <v>85.771354356810008</v>
      </c>
      <c r="J75" s="32">
        <v>1</v>
      </c>
      <c r="K75" s="149">
        <v>0</v>
      </c>
      <c r="L75" s="149">
        <v>3.5</v>
      </c>
      <c r="M75" s="149">
        <v>0</v>
      </c>
      <c r="N75" s="149">
        <v>0</v>
      </c>
      <c r="O75" s="32">
        <v>10</v>
      </c>
      <c r="P75" s="71">
        <v>0</v>
      </c>
      <c r="Q75" s="72">
        <v>0</v>
      </c>
      <c r="R75" s="73">
        <v>0</v>
      </c>
      <c r="S75" s="73">
        <v>0</v>
      </c>
      <c r="T75" s="84">
        <v>0</v>
      </c>
      <c r="U75" s="84">
        <v>0</v>
      </c>
      <c r="V75" s="84">
        <v>0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84">
        <v>0</v>
      </c>
      <c r="AC75" s="84">
        <v>0</v>
      </c>
      <c r="AD75" s="84">
        <v>0</v>
      </c>
      <c r="AE75" s="84">
        <v>0</v>
      </c>
      <c r="AF75" s="84">
        <v>0</v>
      </c>
      <c r="AG75" s="84">
        <v>0</v>
      </c>
      <c r="AH75" s="84">
        <v>0</v>
      </c>
      <c r="AI75" s="84">
        <v>0</v>
      </c>
      <c r="AJ75" s="84">
        <v>0</v>
      </c>
      <c r="AK75" s="84">
        <v>0</v>
      </c>
      <c r="AL75" s="84">
        <v>0</v>
      </c>
      <c r="AM75" s="84">
        <v>0</v>
      </c>
      <c r="AN75" s="84">
        <v>0</v>
      </c>
      <c r="AO75" s="84">
        <v>0</v>
      </c>
      <c r="AP75" s="84">
        <v>0</v>
      </c>
      <c r="AQ75" s="84">
        <v>0</v>
      </c>
      <c r="AR75" s="84">
        <v>0</v>
      </c>
      <c r="AS75" s="84">
        <v>0</v>
      </c>
      <c r="AT75" s="84">
        <v>0</v>
      </c>
      <c r="AU75" s="74">
        <v>0</v>
      </c>
      <c r="AV75" s="79"/>
    </row>
    <row r="76" spans="1:48" s="33" customFormat="1" ht="21.75">
      <c r="A76" s="57" t="str">
        <f t="shared" si="3"/>
        <v xml:space="preserve">  33 </v>
      </c>
      <c r="B76" s="75">
        <v>67</v>
      </c>
      <c r="C76" s="78" t="s">
        <v>190</v>
      </c>
      <c r="D76" s="148" t="s">
        <v>44</v>
      </c>
      <c r="E76" s="76" t="s">
        <v>162</v>
      </c>
      <c r="F76" s="75" t="s">
        <v>122</v>
      </c>
      <c r="G76" s="79">
        <v>45.757085083600003</v>
      </c>
      <c r="H76" s="79">
        <v>45.757085083600003</v>
      </c>
      <c r="I76" s="79">
        <v>0</v>
      </c>
      <c r="J76" s="32">
        <v>1</v>
      </c>
      <c r="K76" s="149">
        <v>3</v>
      </c>
      <c r="L76" s="149">
        <v>0</v>
      </c>
      <c r="M76" s="149">
        <v>0</v>
      </c>
      <c r="N76" s="149">
        <v>0</v>
      </c>
      <c r="O76" s="32">
        <v>8</v>
      </c>
      <c r="P76" s="74">
        <f>K76*Q76/100</f>
        <v>3</v>
      </c>
      <c r="Q76" s="77">
        <v>100</v>
      </c>
      <c r="R76" s="32">
        <v>2</v>
      </c>
      <c r="S76" s="32">
        <v>1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185">
        <v>1.8</v>
      </c>
      <c r="AB76" s="84">
        <v>0</v>
      </c>
      <c r="AC76" s="84">
        <v>0</v>
      </c>
      <c r="AD76" s="84">
        <v>0</v>
      </c>
      <c r="AE76" s="84">
        <v>0</v>
      </c>
      <c r="AF76" s="84">
        <v>0</v>
      </c>
      <c r="AG76" s="84">
        <v>0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  <c r="AN76" s="84">
        <v>0</v>
      </c>
      <c r="AO76" s="84">
        <v>0</v>
      </c>
      <c r="AP76" s="84">
        <v>0</v>
      </c>
      <c r="AQ76" s="84">
        <v>0</v>
      </c>
      <c r="AR76" s="84">
        <v>0</v>
      </c>
      <c r="AS76" s="84">
        <v>0</v>
      </c>
      <c r="AT76" s="84">
        <v>0</v>
      </c>
      <c r="AU76" s="74">
        <v>0</v>
      </c>
      <c r="AV76" s="79"/>
    </row>
    <row r="77" spans="1:48" s="33" customFormat="1" ht="21.75">
      <c r="A77" s="166" t="str">
        <f t="shared" si="3"/>
        <v xml:space="preserve">   </v>
      </c>
      <c r="B77" s="167">
        <v>68</v>
      </c>
      <c r="C77" s="168" t="s">
        <v>191</v>
      </c>
      <c r="D77" s="169" t="s">
        <v>44</v>
      </c>
      <c r="E77" s="170" t="s">
        <v>162</v>
      </c>
      <c r="F77" s="167" t="s">
        <v>122</v>
      </c>
      <c r="G77" s="171">
        <v>18.650054734899999</v>
      </c>
      <c r="H77" s="171">
        <v>18.650054734899999</v>
      </c>
      <c r="I77" s="171">
        <v>0</v>
      </c>
      <c r="J77" s="172">
        <v>2</v>
      </c>
      <c r="K77" s="173">
        <v>1.98</v>
      </c>
      <c r="L77" s="173">
        <v>0</v>
      </c>
      <c r="M77" s="173">
        <v>0</v>
      </c>
      <c r="N77" s="173">
        <v>0</v>
      </c>
      <c r="O77" s="172">
        <v>0</v>
      </c>
      <c r="P77" s="178">
        <v>0</v>
      </c>
      <c r="Q77" s="179">
        <v>0</v>
      </c>
      <c r="R77" s="180">
        <v>0</v>
      </c>
      <c r="S77" s="180">
        <v>0</v>
      </c>
      <c r="T77" s="151">
        <v>0</v>
      </c>
      <c r="U77" s="151">
        <v>0</v>
      </c>
      <c r="V77" s="151">
        <v>0</v>
      </c>
      <c r="W77" s="151">
        <v>0</v>
      </c>
      <c r="X77" s="151">
        <v>0</v>
      </c>
      <c r="Y77" s="151">
        <v>0</v>
      </c>
      <c r="Z77" s="151">
        <v>0</v>
      </c>
      <c r="AA77" s="151">
        <v>0</v>
      </c>
      <c r="AB77" s="151">
        <v>0</v>
      </c>
      <c r="AC77" s="151">
        <v>0</v>
      </c>
      <c r="AD77" s="151">
        <v>0</v>
      </c>
      <c r="AE77" s="151">
        <v>0</v>
      </c>
      <c r="AF77" s="151">
        <v>0</v>
      </c>
      <c r="AG77" s="151">
        <v>0</v>
      </c>
      <c r="AH77" s="151">
        <v>0</v>
      </c>
      <c r="AI77" s="151">
        <v>0</v>
      </c>
      <c r="AJ77" s="151">
        <v>0</v>
      </c>
      <c r="AK77" s="151">
        <v>0</v>
      </c>
      <c r="AL77" s="151">
        <v>0</v>
      </c>
      <c r="AM77" s="151">
        <v>0</v>
      </c>
      <c r="AN77" s="151">
        <v>0</v>
      </c>
      <c r="AO77" s="151">
        <v>0</v>
      </c>
      <c r="AP77" s="151">
        <v>0</v>
      </c>
      <c r="AQ77" s="151">
        <v>0</v>
      </c>
      <c r="AR77" s="151">
        <v>0</v>
      </c>
      <c r="AS77" s="151">
        <v>0</v>
      </c>
      <c r="AT77" s="151">
        <v>0</v>
      </c>
      <c r="AU77" s="174">
        <v>0</v>
      </c>
      <c r="AV77" s="79"/>
    </row>
    <row r="78" spans="1:48" s="33" customFormat="1" ht="21.75">
      <c r="A78" s="166" t="str">
        <f t="shared" si="3"/>
        <v xml:space="preserve">   </v>
      </c>
      <c r="B78" s="167">
        <v>69</v>
      </c>
      <c r="C78" s="168" t="s">
        <v>192</v>
      </c>
      <c r="D78" s="169" t="s">
        <v>44</v>
      </c>
      <c r="E78" s="170" t="s">
        <v>121</v>
      </c>
      <c r="F78" s="167" t="s">
        <v>122</v>
      </c>
      <c r="G78" s="171">
        <v>30.599914249952</v>
      </c>
      <c r="H78" s="171">
        <v>25.897248060399999</v>
      </c>
      <c r="I78" s="171">
        <v>4.7026661895519997</v>
      </c>
      <c r="J78" s="172">
        <v>2</v>
      </c>
      <c r="K78" s="173">
        <v>2.15</v>
      </c>
      <c r="L78" s="173">
        <v>0</v>
      </c>
      <c r="M78" s="173">
        <v>0</v>
      </c>
      <c r="N78" s="173">
        <v>0</v>
      </c>
      <c r="O78" s="172">
        <v>0</v>
      </c>
      <c r="P78" s="174">
        <v>0</v>
      </c>
      <c r="Q78" s="175">
        <v>0</v>
      </c>
      <c r="R78" s="172">
        <v>0</v>
      </c>
      <c r="S78" s="172">
        <v>0</v>
      </c>
      <c r="T78" s="151">
        <v>0</v>
      </c>
      <c r="U78" s="151">
        <v>0</v>
      </c>
      <c r="V78" s="151">
        <v>0</v>
      </c>
      <c r="W78" s="151">
        <v>0</v>
      </c>
      <c r="X78" s="151">
        <v>0</v>
      </c>
      <c r="Y78" s="151">
        <v>0</v>
      </c>
      <c r="Z78" s="151">
        <v>0</v>
      </c>
      <c r="AA78" s="151">
        <v>0</v>
      </c>
      <c r="AB78" s="151">
        <v>0</v>
      </c>
      <c r="AC78" s="151">
        <v>0</v>
      </c>
      <c r="AD78" s="151">
        <v>0</v>
      </c>
      <c r="AE78" s="151">
        <v>0</v>
      </c>
      <c r="AF78" s="151">
        <v>0</v>
      </c>
      <c r="AG78" s="151">
        <v>0</v>
      </c>
      <c r="AH78" s="151">
        <v>0</v>
      </c>
      <c r="AI78" s="151">
        <v>0</v>
      </c>
      <c r="AJ78" s="151">
        <v>0</v>
      </c>
      <c r="AK78" s="151">
        <v>0</v>
      </c>
      <c r="AL78" s="151">
        <v>0</v>
      </c>
      <c r="AM78" s="151">
        <v>0</v>
      </c>
      <c r="AN78" s="151">
        <v>0</v>
      </c>
      <c r="AO78" s="151">
        <v>0</v>
      </c>
      <c r="AP78" s="151">
        <v>0</v>
      </c>
      <c r="AQ78" s="151">
        <v>0</v>
      </c>
      <c r="AR78" s="151">
        <v>0</v>
      </c>
      <c r="AS78" s="151">
        <v>0</v>
      </c>
      <c r="AT78" s="151">
        <v>0</v>
      </c>
      <c r="AU78" s="174">
        <v>0</v>
      </c>
      <c r="AV78" s="79"/>
    </row>
    <row r="79" spans="1:48" s="33" customFormat="1" ht="21.75">
      <c r="A79" s="166" t="str">
        <f t="shared" si="3"/>
        <v xml:space="preserve">   </v>
      </c>
      <c r="B79" s="167">
        <v>70</v>
      </c>
      <c r="C79" s="168" t="s">
        <v>193</v>
      </c>
      <c r="D79" s="169" t="s">
        <v>44</v>
      </c>
      <c r="E79" s="170" t="s">
        <v>121</v>
      </c>
      <c r="F79" s="167" t="s">
        <v>122</v>
      </c>
      <c r="G79" s="171">
        <v>18.607139031296004</v>
      </c>
      <c r="H79" s="171">
        <v>2.2954028739500001</v>
      </c>
      <c r="I79" s="171">
        <v>16.311736157346004</v>
      </c>
      <c r="J79" s="172">
        <v>2</v>
      </c>
      <c r="K79" s="173">
        <v>6.87</v>
      </c>
      <c r="L79" s="173">
        <v>0</v>
      </c>
      <c r="M79" s="173">
        <v>0</v>
      </c>
      <c r="N79" s="173">
        <v>0</v>
      </c>
      <c r="O79" s="172">
        <v>0</v>
      </c>
      <c r="P79" s="178">
        <v>0</v>
      </c>
      <c r="Q79" s="179">
        <v>0</v>
      </c>
      <c r="R79" s="180">
        <v>0</v>
      </c>
      <c r="S79" s="180">
        <v>0</v>
      </c>
      <c r="T79" s="151">
        <v>0</v>
      </c>
      <c r="U79" s="151">
        <v>0</v>
      </c>
      <c r="V79" s="151">
        <v>0</v>
      </c>
      <c r="W79" s="151">
        <v>0</v>
      </c>
      <c r="X79" s="151">
        <v>0</v>
      </c>
      <c r="Y79" s="151">
        <v>0</v>
      </c>
      <c r="Z79" s="151">
        <v>0</v>
      </c>
      <c r="AA79" s="151">
        <v>0</v>
      </c>
      <c r="AB79" s="151">
        <v>0</v>
      </c>
      <c r="AC79" s="151">
        <v>0</v>
      </c>
      <c r="AD79" s="151">
        <v>0</v>
      </c>
      <c r="AE79" s="151">
        <v>0</v>
      </c>
      <c r="AF79" s="151">
        <v>0</v>
      </c>
      <c r="AG79" s="151">
        <v>0</v>
      </c>
      <c r="AH79" s="151">
        <v>0</v>
      </c>
      <c r="AI79" s="151">
        <v>0</v>
      </c>
      <c r="AJ79" s="151">
        <v>0</v>
      </c>
      <c r="AK79" s="151">
        <v>0</v>
      </c>
      <c r="AL79" s="151">
        <v>0</v>
      </c>
      <c r="AM79" s="151">
        <v>0</v>
      </c>
      <c r="AN79" s="151">
        <v>0</v>
      </c>
      <c r="AO79" s="151">
        <v>0</v>
      </c>
      <c r="AP79" s="151">
        <v>0</v>
      </c>
      <c r="AQ79" s="151">
        <v>0</v>
      </c>
      <c r="AR79" s="151">
        <v>0</v>
      </c>
      <c r="AS79" s="151">
        <v>0</v>
      </c>
      <c r="AT79" s="151">
        <v>0</v>
      </c>
      <c r="AU79" s="174">
        <v>0</v>
      </c>
      <c r="AV79" s="79"/>
    </row>
    <row r="80" spans="1:48" s="33" customFormat="1" ht="21.75">
      <c r="A80" s="57" t="str">
        <f t="shared" si="3"/>
        <v xml:space="preserve">   </v>
      </c>
      <c r="B80" s="75">
        <v>71</v>
      </c>
      <c r="C80" s="78" t="s">
        <v>194</v>
      </c>
      <c r="D80" s="148" t="s">
        <v>44</v>
      </c>
      <c r="E80" s="76" t="s">
        <v>195</v>
      </c>
      <c r="F80" s="75" t="s">
        <v>122</v>
      </c>
      <c r="G80" s="79">
        <v>9.3104809229006023</v>
      </c>
      <c r="H80" s="79">
        <v>0.54684357392000005</v>
      </c>
      <c r="I80" s="79">
        <v>8.7636373489806019</v>
      </c>
      <c r="J80" s="32">
        <v>1</v>
      </c>
      <c r="K80" s="149">
        <v>0</v>
      </c>
      <c r="L80" s="149">
        <v>6.95</v>
      </c>
      <c r="M80" s="149">
        <v>0</v>
      </c>
      <c r="N80" s="149">
        <v>0</v>
      </c>
      <c r="O80" s="32">
        <v>10</v>
      </c>
      <c r="P80" s="74">
        <v>0</v>
      </c>
      <c r="Q80" s="77">
        <v>0</v>
      </c>
      <c r="R80" s="32">
        <v>0</v>
      </c>
      <c r="S80" s="32">
        <v>0</v>
      </c>
      <c r="T80" s="84">
        <v>0</v>
      </c>
      <c r="U80" s="84">
        <v>0</v>
      </c>
      <c r="V80" s="84">
        <v>0</v>
      </c>
      <c r="W80" s="84">
        <v>0</v>
      </c>
      <c r="X80" s="84">
        <v>0</v>
      </c>
      <c r="Y80" s="84">
        <v>0</v>
      </c>
      <c r="Z80" s="84">
        <v>0</v>
      </c>
      <c r="AA80" s="84">
        <v>0</v>
      </c>
      <c r="AB80" s="84">
        <v>0</v>
      </c>
      <c r="AC80" s="84">
        <v>0</v>
      </c>
      <c r="AD80" s="84">
        <v>0</v>
      </c>
      <c r="AE80" s="84">
        <v>0</v>
      </c>
      <c r="AF80" s="84">
        <v>0</v>
      </c>
      <c r="AG80" s="84">
        <v>0</v>
      </c>
      <c r="AH80" s="84">
        <v>0</v>
      </c>
      <c r="AI80" s="84">
        <v>0</v>
      </c>
      <c r="AJ80" s="84">
        <v>0</v>
      </c>
      <c r="AK80" s="84">
        <v>0</v>
      </c>
      <c r="AL80" s="84">
        <v>0</v>
      </c>
      <c r="AM80" s="84">
        <v>0</v>
      </c>
      <c r="AN80" s="84">
        <v>0</v>
      </c>
      <c r="AO80" s="84">
        <v>0</v>
      </c>
      <c r="AP80" s="84">
        <v>0</v>
      </c>
      <c r="AQ80" s="84">
        <v>0</v>
      </c>
      <c r="AR80" s="84">
        <v>0</v>
      </c>
      <c r="AS80" s="84">
        <v>0</v>
      </c>
      <c r="AT80" s="84">
        <v>0</v>
      </c>
      <c r="AU80" s="74">
        <v>0</v>
      </c>
      <c r="AV80" s="79"/>
    </row>
    <row r="81" spans="1:48" s="33" customFormat="1" ht="21.75">
      <c r="A81" s="57" t="str">
        <f t="shared" si="3"/>
        <v xml:space="preserve">   </v>
      </c>
      <c r="B81" s="75">
        <v>72</v>
      </c>
      <c r="C81" s="78" t="s">
        <v>196</v>
      </c>
      <c r="D81" s="148" t="s">
        <v>44</v>
      </c>
      <c r="E81" s="76" t="s">
        <v>195</v>
      </c>
      <c r="F81" s="75" t="s">
        <v>122</v>
      </c>
      <c r="G81" s="79">
        <v>24.482322872115727</v>
      </c>
      <c r="H81" s="79">
        <v>2.50368075014</v>
      </c>
      <c r="I81" s="79">
        <v>21.978642121975728</v>
      </c>
      <c r="J81" s="32">
        <v>1</v>
      </c>
      <c r="K81" s="149">
        <v>0</v>
      </c>
      <c r="L81" s="149">
        <v>4.3600000000000003</v>
      </c>
      <c r="M81" s="149">
        <v>0</v>
      </c>
      <c r="N81" s="149">
        <v>0</v>
      </c>
      <c r="O81" s="32">
        <v>10</v>
      </c>
      <c r="P81" s="71">
        <v>0</v>
      </c>
      <c r="Q81" s="72">
        <v>0</v>
      </c>
      <c r="R81" s="73">
        <v>0</v>
      </c>
      <c r="S81" s="73">
        <v>0</v>
      </c>
      <c r="T81" s="84">
        <v>0</v>
      </c>
      <c r="U81" s="84">
        <v>0</v>
      </c>
      <c r="V81" s="84">
        <v>0</v>
      </c>
      <c r="W81" s="84">
        <v>0</v>
      </c>
      <c r="X81" s="84">
        <v>0</v>
      </c>
      <c r="Y81" s="84">
        <v>0</v>
      </c>
      <c r="Z81" s="84">
        <v>0</v>
      </c>
      <c r="AA81" s="84">
        <v>0</v>
      </c>
      <c r="AB81" s="84">
        <v>0</v>
      </c>
      <c r="AC81" s="84">
        <v>0</v>
      </c>
      <c r="AD81" s="84">
        <v>0</v>
      </c>
      <c r="AE81" s="84">
        <v>0</v>
      </c>
      <c r="AF81" s="84">
        <v>0</v>
      </c>
      <c r="AG81" s="84">
        <v>0</v>
      </c>
      <c r="AH81" s="84">
        <v>0</v>
      </c>
      <c r="AI81" s="84">
        <v>0</v>
      </c>
      <c r="AJ81" s="84">
        <v>0</v>
      </c>
      <c r="AK81" s="84">
        <v>0</v>
      </c>
      <c r="AL81" s="84">
        <v>0</v>
      </c>
      <c r="AM81" s="84">
        <v>0</v>
      </c>
      <c r="AN81" s="84">
        <v>0</v>
      </c>
      <c r="AO81" s="84">
        <v>0</v>
      </c>
      <c r="AP81" s="84">
        <v>0</v>
      </c>
      <c r="AQ81" s="84">
        <v>0</v>
      </c>
      <c r="AR81" s="84">
        <v>0</v>
      </c>
      <c r="AS81" s="84">
        <v>0</v>
      </c>
      <c r="AT81" s="84">
        <v>0</v>
      </c>
      <c r="AU81" s="74">
        <v>0</v>
      </c>
      <c r="AV81" s="79"/>
    </row>
    <row r="82" spans="1:48" s="33" customFormat="1" ht="21.75">
      <c r="A82" s="57" t="str">
        <f t="shared" si="3"/>
        <v xml:space="preserve">   </v>
      </c>
      <c r="B82" s="75">
        <v>73</v>
      </c>
      <c r="C82" s="78" t="s">
        <v>197</v>
      </c>
      <c r="D82" s="148" t="s">
        <v>44</v>
      </c>
      <c r="E82" s="76" t="s">
        <v>195</v>
      </c>
      <c r="F82" s="75" t="s">
        <v>122</v>
      </c>
      <c r="G82" s="79">
        <v>9.1786784782797</v>
      </c>
      <c r="H82" s="79">
        <v>2.73388837134</v>
      </c>
      <c r="I82" s="79">
        <v>6.4447901069397</v>
      </c>
      <c r="J82" s="32">
        <v>1</v>
      </c>
      <c r="K82" s="149">
        <v>0</v>
      </c>
      <c r="L82" s="149">
        <v>5.61</v>
      </c>
      <c r="M82" s="149">
        <v>0</v>
      </c>
      <c r="N82" s="149">
        <v>0</v>
      </c>
      <c r="O82" s="32">
        <v>10</v>
      </c>
      <c r="P82" s="74">
        <v>0</v>
      </c>
      <c r="Q82" s="77">
        <v>0</v>
      </c>
      <c r="R82" s="32">
        <v>0</v>
      </c>
      <c r="S82" s="32">
        <v>0</v>
      </c>
      <c r="T82" s="84">
        <v>0</v>
      </c>
      <c r="U82" s="84">
        <v>0</v>
      </c>
      <c r="V82" s="84">
        <v>0</v>
      </c>
      <c r="W82" s="84">
        <v>0</v>
      </c>
      <c r="X82" s="84">
        <v>0</v>
      </c>
      <c r="Y82" s="84">
        <v>0</v>
      </c>
      <c r="Z82" s="84">
        <v>0</v>
      </c>
      <c r="AA82" s="84">
        <v>0</v>
      </c>
      <c r="AB82" s="84">
        <v>0</v>
      </c>
      <c r="AC82" s="84">
        <v>0</v>
      </c>
      <c r="AD82" s="84">
        <v>0</v>
      </c>
      <c r="AE82" s="84">
        <v>0</v>
      </c>
      <c r="AF82" s="84">
        <v>0</v>
      </c>
      <c r="AG82" s="84">
        <v>0</v>
      </c>
      <c r="AH82" s="84">
        <v>0</v>
      </c>
      <c r="AI82" s="84">
        <v>0</v>
      </c>
      <c r="AJ82" s="84">
        <v>0</v>
      </c>
      <c r="AK82" s="84">
        <v>0</v>
      </c>
      <c r="AL82" s="84">
        <v>0</v>
      </c>
      <c r="AM82" s="84">
        <v>0</v>
      </c>
      <c r="AN82" s="84">
        <v>0</v>
      </c>
      <c r="AO82" s="84">
        <v>0</v>
      </c>
      <c r="AP82" s="84">
        <v>0</v>
      </c>
      <c r="AQ82" s="84">
        <v>0</v>
      </c>
      <c r="AR82" s="84">
        <v>0</v>
      </c>
      <c r="AS82" s="84">
        <v>0</v>
      </c>
      <c r="AT82" s="84">
        <v>0</v>
      </c>
      <c r="AU82" s="74">
        <v>0</v>
      </c>
      <c r="AV82" s="79"/>
    </row>
    <row r="83" spans="1:48" s="33" customFormat="1" ht="21.75">
      <c r="A83" s="57" t="str">
        <f t="shared" si="3"/>
        <v xml:space="preserve">  33 </v>
      </c>
      <c r="B83" s="75">
        <v>74</v>
      </c>
      <c r="C83" s="78" t="s">
        <v>198</v>
      </c>
      <c r="D83" s="148" t="s">
        <v>44</v>
      </c>
      <c r="E83" s="76" t="s">
        <v>195</v>
      </c>
      <c r="F83" s="75" t="s">
        <v>122</v>
      </c>
      <c r="G83" s="79">
        <v>19.865865571842491</v>
      </c>
      <c r="H83" s="79">
        <v>7.3896762760600003</v>
      </c>
      <c r="I83" s="79">
        <v>12.47618929578249</v>
      </c>
      <c r="J83" s="32">
        <v>1</v>
      </c>
      <c r="K83" s="149">
        <v>3.25</v>
      </c>
      <c r="L83" s="149">
        <v>0</v>
      </c>
      <c r="M83" s="149">
        <v>0</v>
      </c>
      <c r="N83" s="149">
        <v>0</v>
      </c>
      <c r="O83" s="32">
        <v>10</v>
      </c>
      <c r="P83" s="74">
        <f>K83*Q83/100</f>
        <v>3.25</v>
      </c>
      <c r="Q83" s="72">
        <v>100</v>
      </c>
      <c r="R83" s="73">
        <v>2</v>
      </c>
      <c r="S83" s="73">
        <v>1</v>
      </c>
      <c r="T83" s="84">
        <v>0</v>
      </c>
      <c r="U83" s="84">
        <v>0</v>
      </c>
      <c r="V83" s="84">
        <v>0</v>
      </c>
      <c r="W83" s="84">
        <v>0</v>
      </c>
      <c r="X83" s="84">
        <v>0</v>
      </c>
      <c r="Y83" s="84">
        <v>0</v>
      </c>
      <c r="Z83" s="84">
        <v>0</v>
      </c>
      <c r="AA83" s="84">
        <v>0</v>
      </c>
      <c r="AB83" s="84">
        <v>0</v>
      </c>
      <c r="AC83" s="185">
        <v>1.95</v>
      </c>
      <c r="AD83" s="84">
        <v>0</v>
      </c>
      <c r="AE83" s="84">
        <v>0</v>
      </c>
      <c r="AF83" s="84">
        <v>0</v>
      </c>
      <c r="AG83" s="84">
        <v>0</v>
      </c>
      <c r="AH83" s="84">
        <v>0</v>
      </c>
      <c r="AI83" s="84">
        <v>0</v>
      </c>
      <c r="AJ83" s="70">
        <v>0</v>
      </c>
      <c r="AK83" s="84">
        <v>0</v>
      </c>
      <c r="AL83" s="84">
        <v>0</v>
      </c>
      <c r="AM83" s="84">
        <v>0</v>
      </c>
      <c r="AN83" s="84">
        <v>0</v>
      </c>
      <c r="AO83" s="84">
        <v>0</v>
      </c>
      <c r="AP83" s="84">
        <v>0</v>
      </c>
      <c r="AQ83" s="84">
        <v>0</v>
      </c>
      <c r="AR83" s="84">
        <v>0</v>
      </c>
      <c r="AS83" s="84">
        <v>0</v>
      </c>
      <c r="AT83" s="84">
        <v>0</v>
      </c>
      <c r="AU83" s="74">
        <v>0</v>
      </c>
      <c r="AV83" s="79"/>
    </row>
    <row r="84" spans="1:48" s="33" customFormat="1" ht="21.75">
      <c r="A84" s="57" t="str">
        <f t="shared" si="3"/>
        <v xml:space="preserve">   </v>
      </c>
      <c r="B84" s="75">
        <v>75</v>
      </c>
      <c r="C84" s="78" t="s">
        <v>199</v>
      </c>
      <c r="D84" s="148" t="s">
        <v>44</v>
      </c>
      <c r="E84" s="76" t="s">
        <v>195</v>
      </c>
      <c r="F84" s="75" t="s">
        <v>122</v>
      </c>
      <c r="G84" s="79">
        <v>16.66361712845411</v>
      </c>
      <c r="H84" s="79">
        <v>2.1590838784400002</v>
      </c>
      <c r="I84" s="79">
        <v>14.504533250014111</v>
      </c>
      <c r="J84" s="32">
        <v>1</v>
      </c>
      <c r="K84" s="149">
        <v>0</v>
      </c>
      <c r="L84" s="149">
        <v>14</v>
      </c>
      <c r="M84" s="149">
        <v>0</v>
      </c>
      <c r="N84" s="149">
        <v>0</v>
      </c>
      <c r="O84" s="32">
        <v>10</v>
      </c>
      <c r="P84" s="74">
        <v>0</v>
      </c>
      <c r="Q84" s="77">
        <v>0</v>
      </c>
      <c r="R84" s="32">
        <v>0</v>
      </c>
      <c r="S84" s="32">
        <v>0</v>
      </c>
      <c r="T84" s="84">
        <v>0</v>
      </c>
      <c r="U84" s="84">
        <v>0</v>
      </c>
      <c r="V84" s="84">
        <v>0</v>
      </c>
      <c r="W84" s="84">
        <v>0</v>
      </c>
      <c r="X84" s="84">
        <v>0</v>
      </c>
      <c r="Y84" s="84">
        <v>0</v>
      </c>
      <c r="Z84" s="84">
        <v>0</v>
      </c>
      <c r="AA84" s="84">
        <v>0</v>
      </c>
      <c r="AB84" s="84">
        <v>0</v>
      </c>
      <c r="AC84" s="84">
        <v>0</v>
      </c>
      <c r="AD84" s="84">
        <v>0</v>
      </c>
      <c r="AE84" s="84">
        <v>0</v>
      </c>
      <c r="AF84" s="84">
        <v>0</v>
      </c>
      <c r="AG84" s="84">
        <v>0</v>
      </c>
      <c r="AH84" s="84">
        <v>0</v>
      </c>
      <c r="AI84" s="84">
        <v>0</v>
      </c>
      <c r="AJ84" s="84">
        <v>0</v>
      </c>
      <c r="AK84" s="84">
        <v>0</v>
      </c>
      <c r="AL84" s="84">
        <v>0</v>
      </c>
      <c r="AM84" s="84">
        <v>0</v>
      </c>
      <c r="AN84" s="84">
        <v>0</v>
      </c>
      <c r="AO84" s="84">
        <v>0</v>
      </c>
      <c r="AP84" s="84">
        <v>0</v>
      </c>
      <c r="AQ84" s="84">
        <v>0</v>
      </c>
      <c r="AR84" s="84">
        <v>0</v>
      </c>
      <c r="AS84" s="84">
        <v>0</v>
      </c>
      <c r="AT84" s="84">
        <v>0</v>
      </c>
      <c r="AU84" s="74">
        <v>0</v>
      </c>
      <c r="AV84" s="79"/>
    </row>
    <row r="85" spans="1:48" s="33" customFormat="1" ht="21.75">
      <c r="A85" s="166" t="str">
        <f t="shared" si="3"/>
        <v xml:space="preserve">   </v>
      </c>
      <c r="B85" s="167">
        <v>76</v>
      </c>
      <c r="C85" s="168" t="s">
        <v>200</v>
      </c>
      <c r="D85" s="169" t="s">
        <v>44</v>
      </c>
      <c r="E85" s="170" t="s">
        <v>195</v>
      </c>
      <c r="F85" s="167" t="s">
        <v>122</v>
      </c>
      <c r="G85" s="171">
        <v>5.6207535884100004</v>
      </c>
      <c r="H85" s="171">
        <v>5.6207535884100004</v>
      </c>
      <c r="I85" s="171">
        <v>0</v>
      </c>
      <c r="J85" s="172">
        <v>2</v>
      </c>
      <c r="K85" s="173">
        <v>17.84</v>
      </c>
      <c r="L85" s="173">
        <v>0</v>
      </c>
      <c r="M85" s="173">
        <v>0</v>
      </c>
      <c r="N85" s="173">
        <v>0</v>
      </c>
      <c r="O85" s="172">
        <v>0</v>
      </c>
      <c r="P85" s="178">
        <v>0</v>
      </c>
      <c r="Q85" s="179">
        <v>0</v>
      </c>
      <c r="R85" s="180">
        <v>0</v>
      </c>
      <c r="S85" s="180">
        <v>0</v>
      </c>
      <c r="T85" s="151">
        <v>0</v>
      </c>
      <c r="U85" s="151">
        <v>0</v>
      </c>
      <c r="V85" s="151">
        <v>0</v>
      </c>
      <c r="W85" s="151">
        <v>0</v>
      </c>
      <c r="X85" s="151">
        <v>0</v>
      </c>
      <c r="Y85" s="151">
        <v>0</v>
      </c>
      <c r="Z85" s="151">
        <v>0</v>
      </c>
      <c r="AA85" s="151">
        <v>0</v>
      </c>
      <c r="AB85" s="151">
        <v>0</v>
      </c>
      <c r="AC85" s="151">
        <v>0</v>
      </c>
      <c r="AD85" s="151">
        <v>0</v>
      </c>
      <c r="AE85" s="151">
        <v>0</v>
      </c>
      <c r="AF85" s="151">
        <v>0</v>
      </c>
      <c r="AG85" s="151">
        <v>0</v>
      </c>
      <c r="AH85" s="151">
        <v>0</v>
      </c>
      <c r="AI85" s="151">
        <v>0</v>
      </c>
      <c r="AJ85" s="151">
        <v>0</v>
      </c>
      <c r="AK85" s="151">
        <v>0</v>
      </c>
      <c r="AL85" s="151">
        <v>0</v>
      </c>
      <c r="AM85" s="151">
        <v>0</v>
      </c>
      <c r="AN85" s="151">
        <v>0</v>
      </c>
      <c r="AO85" s="151">
        <v>0</v>
      </c>
      <c r="AP85" s="151">
        <v>0</v>
      </c>
      <c r="AQ85" s="151">
        <v>0</v>
      </c>
      <c r="AR85" s="151">
        <v>0</v>
      </c>
      <c r="AS85" s="151">
        <v>0</v>
      </c>
      <c r="AT85" s="151">
        <v>0</v>
      </c>
      <c r="AU85" s="174">
        <v>0</v>
      </c>
      <c r="AV85" s="79"/>
    </row>
    <row r="86" spans="1:48" s="33" customFormat="1" ht="21.75">
      <c r="A86" s="152" t="str">
        <f t="shared" si="3"/>
        <v xml:space="preserve">  33 </v>
      </c>
      <c r="B86" s="153">
        <v>77</v>
      </c>
      <c r="C86" s="154" t="s">
        <v>201</v>
      </c>
      <c r="D86" s="155" t="s">
        <v>44</v>
      </c>
      <c r="E86" s="156" t="s">
        <v>195</v>
      </c>
      <c r="F86" s="153" t="s">
        <v>122</v>
      </c>
      <c r="G86" s="157">
        <v>7.4064527242500002</v>
      </c>
      <c r="H86" s="157">
        <v>7.4064527242500002</v>
      </c>
      <c r="I86" s="157">
        <v>0</v>
      </c>
      <c r="J86" s="158">
        <v>1</v>
      </c>
      <c r="K86" s="159">
        <v>12.03</v>
      </c>
      <c r="L86" s="159">
        <v>0</v>
      </c>
      <c r="M86" s="159">
        <v>0</v>
      </c>
      <c r="N86" s="159">
        <v>0</v>
      </c>
      <c r="O86" s="158">
        <v>15</v>
      </c>
      <c r="P86" s="160">
        <f>K86*Q86/100</f>
        <v>12.03</v>
      </c>
      <c r="Q86" s="161">
        <v>100</v>
      </c>
      <c r="R86" s="158">
        <v>2</v>
      </c>
      <c r="S86" s="158">
        <v>1</v>
      </c>
      <c r="T86" s="160">
        <v>0</v>
      </c>
      <c r="U86" s="160">
        <v>0</v>
      </c>
      <c r="V86" s="160">
        <v>0</v>
      </c>
      <c r="W86" s="160">
        <v>0</v>
      </c>
      <c r="X86" s="160">
        <v>0</v>
      </c>
      <c r="Y86" s="160">
        <v>0</v>
      </c>
      <c r="Z86" s="160">
        <v>0</v>
      </c>
      <c r="AA86" s="160">
        <v>0</v>
      </c>
      <c r="AB86" s="186">
        <v>7.22</v>
      </c>
      <c r="AC86" s="160">
        <v>0</v>
      </c>
      <c r="AD86" s="160">
        <v>0</v>
      </c>
      <c r="AE86" s="160">
        <v>0</v>
      </c>
      <c r="AF86" s="160">
        <v>0</v>
      </c>
      <c r="AG86" s="160">
        <v>0</v>
      </c>
      <c r="AH86" s="160">
        <v>0</v>
      </c>
      <c r="AI86" s="160">
        <v>0</v>
      </c>
      <c r="AJ86" s="160">
        <v>0</v>
      </c>
      <c r="AK86" s="160">
        <v>0</v>
      </c>
      <c r="AL86" s="160">
        <v>0</v>
      </c>
      <c r="AM86" s="160">
        <v>0</v>
      </c>
      <c r="AN86" s="160">
        <v>0</v>
      </c>
      <c r="AO86" s="160">
        <v>0</v>
      </c>
      <c r="AP86" s="160">
        <v>0</v>
      </c>
      <c r="AQ86" s="160">
        <v>0</v>
      </c>
      <c r="AR86" s="160">
        <v>0</v>
      </c>
      <c r="AS86" s="160">
        <v>0</v>
      </c>
      <c r="AT86" s="160">
        <v>0</v>
      </c>
      <c r="AU86" s="160">
        <v>0</v>
      </c>
      <c r="AV86" s="79"/>
    </row>
    <row r="87" spans="1:48" s="33" customFormat="1" ht="21.75">
      <c r="A87" s="152" t="str">
        <f t="shared" si="3"/>
        <v xml:space="preserve">   </v>
      </c>
      <c r="B87" s="153">
        <v>78</v>
      </c>
      <c r="C87" s="154" t="s">
        <v>202</v>
      </c>
      <c r="D87" s="155" t="s">
        <v>44</v>
      </c>
      <c r="E87" s="156" t="s">
        <v>195</v>
      </c>
      <c r="F87" s="153" t="s">
        <v>122</v>
      </c>
      <c r="G87" s="157">
        <v>8.2535507190599997</v>
      </c>
      <c r="H87" s="157">
        <v>8.2535507190599997</v>
      </c>
      <c r="I87" s="157">
        <v>0</v>
      </c>
      <c r="J87" s="158">
        <v>1</v>
      </c>
      <c r="K87" s="159">
        <v>0</v>
      </c>
      <c r="L87" s="159">
        <v>0</v>
      </c>
      <c r="M87" s="159" t="s">
        <v>123</v>
      </c>
      <c r="N87" s="159">
        <v>8.43</v>
      </c>
      <c r="O87" s="158">
        <v>10</v>
      </c>
      <c r="P87" s="182">
        <v>0</v>
      </c>
      <c r="Q87" s="183">
        <v>0</v>
      </c>
      <c r="R87" s="184">
        <v>2</v>
      </c>
      <c r="S87" s="184">
        <v>1</v>
      </c>
      <c r="T87" s="160">
        <v>0</v>
      </c>
      <c r="U87" s="160">
        <v>0</v>
      </c>
      <c r="V87" s="160">
        <v>0</v>
      </c>
      <c r="W87" s="160">
        <v>0</v>
      </c>
      <c r="X87" s="160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0</v>
      </c>
      <c r="AD87" s="160">
        <v>0</v>
      </c>
      <c r="AE87" s="160">
        <v>0</v>
      </c>
      <c r="AF87" s="160">
        <v>0</v>
      </c>
      <c r="AG87" s="160">
        <v>0</v>
      </c>
      <c r="AH87" s="160">
        <v>0</v>
      </c>
      <c r="AI87" s="160">
        <v>0</v>
      </c>
      <c r="AJ87" s="160">
        <v>0</v>
      </c>
      <c r="AK87" s="160">
        <v>0</v>
      </c>
      <c r="AL87" s="160">
        <v>0</v>
      </c>
      <c r="AM87" s="160">
        <v>0</v>
      </c>
      <c r="AN87" s="160">
        <v>0</v>
      </c>
      <c r="AO87" s="160">
        <v>0</v>
      </c>
      <c r="AP87" s="160">
        <v>0</v>
      </c>
      <c r="AQ87" s="160">
        <v>0</v>
      </c>
      <c r="AR87" s="160">
        <v>0</v>
      </c>
      <c r="AS87" s="160">
        <v>0</v>
      </c>
      <c r="AT87" s="160">
        <v>0</v>
      </c>
      <c r="AU87" s="160">
        <v>0</v>
      </c>
      <c r="AV87" s="79"/>
    </row>
    <row r="88" spans="1:48" s="33" customFormat="1" ht="21.75">
      <c r="A88" s="152" t="str">
        <f t="shared" si="3"/>
        <v xml:space="preserve">   </v>
      </c>
      <c r="B88" s="153">
        <v>79</v>
      </c>
      <c r="C88" s="154" t="s">
        <v>203</v>
      </c>
      <c r="D88" s="155" t="s">
        <v>44</v>
      </c>
      <c r="E88" s="156" t="s">
        <v>195</v>
      </c>
      <c r="F88" s="153" t="s">
        <v>122</v>
      </c>
      <c r="G88" s="157">
        <v>14.540053778500001</v>
      </c>
      <c r="H88" s="157">
        <v>14.540053778500001</v>
      </c>
      <c r="I88" s="157">
        <v>0</v>
      </c>
      <c r="J88" s="158">
        <v>1</v>
      </c>
      <c r="K88" s="159">
        <v>0</v>
      </c>
      <c r="L88" s="159">
        <v>0</v>
      </c>
      <c r="M88" s="159" t="s">
        <v>123</v>
      </c>
      <c r="N88" s="159">
        <v>8.9</v>
      </c>
      <c r="O88" s="158">
        <v>4</v>
      </c>
      <c r="P88" s="160">
        <v>0</v>
      </c>
      <c r="Q88" s="161">
        <v>0</v>
      </c>
      <c r="R88" s="158">
        <v>2</v>
      </c>
      <c r="S88" s="158">
        <v>1</v>
      </c>
      <c r="T88" s="160">
        <v>0</v>
      </c>
      <c r="U88" s="160">
        <v>0</v>
      </c>
      <c r="V88" s="160">
        <v>0</v>
      </c>
      <c r="W88" s="160">
        <v>0</v>
      </c>
      <c r="X88" s="160">
        <v>0</v>
      </c>
      <c r="Y88" s="160">
        <v>0</v>
      </c>
      <c r="Z88" s="160">
        <v>0</v>
      </c>
      <c r="AA88" s="160">
        <v>0</v>
      </c>
      <c r="AB88" s="160">
        <v>0</v>
      </c>
      <c r="AC88" s="160">
        <v>0</v>
      </c>
      <c r="AD88" s="160">
        <v>0</v>
      </c>
      <c r="AE88" s="160">
        <v>0</v>
      </c>
      <c r="AF88" s="160">
        <v>0</v>
      </c>
      <c r="AG88" s="160">
        <v>0</v>
      </c>
      <c r="AH88" s="160">
        <v>0</v>
      </c>
      <c r="AI88" s="160">
        <v>0</v>
      </c>
      <c r="AJ88" s="160">
        <v>0</v>
      </c>
      <c r="AK88" s="160">
        <v>0</v>
      </c>
      <c r="AL88" s="160">
        <v>0</v>
      </c>
      <c r="AM88" s="160">
        <v>0</v>
      </c>
      <c r="AN88" s="160">
        <v>0</v>
      </c>
      <c r="AO88" s="160">
        <v>0</v>
      </c>
      <c r="AP88" s="160">
        <v>0</v>
      </c>
      <c r="AQ88" s="160">
        <v>0</v>
      </c>
      <c r="AR88" s="160">
        <v>0</v>
      </c>
      <c r="AS88" s="160">
        <v>0</v>
      </c>
      <c r="AT88" s="160">
        <v>0</v>
      </c>
      <c r="AU88" s="160">
        <v>0</v>
      </c>
      <c r="AV88" s="79"/>
    </row>
    <row r="89" spans="1:48" s="33" customFormat="1" ht="21.75">
      <c r="A89" s="152" t="str">
        <f t="shared" si="3"/>
        <v xml:space="preserve">   </v>
      </c>
      <c r="B89" s="153">
        <v>80</v>
      </c>
      <c r="C89" s="154" t="s">
        <v>204</v>
      </c>
      <c r="D89" s="155" t="s">
        <v>44</v>
      </c>
      <c r="E89" s="156" t="s">
        <v>195</v>
      </c>
      <c r="F89" s="153" t="s">
        <v>122</v>
      </c>
      <c r="G89" s="157">
        <v>17.5786111217</v>
      </c>
      <c r="H89" s="157">
        <v>17.5786111217</v>
      </c>
      <c r="I89" s="157">
        <v>0</v>
      </c>
      <c r="J89" s="158">
        <v>1</v>
      </c>
      <c r="K89" s="159">
        <v>0</v>
      </c>
      <c r="L89" s="159">
        <v>0</v>
      </c>
      <c r="M89" s="159" t="s">
        <v>123</v>
      </c>
      <c r="N89" s="159">
        <v>36.26</v>
      </c>
      <c r="O89" s="158">
        <v>10</v>
      </c>
      <c r="P89" s="182">
        <v>0</v>
      </c>
      <c r="Q89" s="183">
        <v>0</v>
      </c>
      <c r="R89" s="184">
        <v>2</v>
      </c>
      <c r="S89" s="184">
        <v>1</v>
      </c>
      <c r="T89" s="160">
        <v>0</v>
      </c>
      <c r="U89" s="160">
        <v>0</v>
      </c>
      <c r="V89" s="160">
        <v>0</v>
      </c>
      <c r="W89" s="160">
        <v>0</v>
      </c>
      <c r="X89" s="160">
        <v>0</v>
      </c>
      <c r="Y89" s="160">
        <v>0</v>
      </c>
      <c r="Z89" s="160">
        <v>0</v>
      </c>
      <c r="AA89" s="160">
        <v>0</v>
      </c>
      <c r="AB89" s="160">
        <v>0</v>
      </c>
      <c r="AC89" s="160">
        <v>0</v>
      </c>
      <c r="AD89" s="160">
        <v>0</v>
      </c>
      <c r="AE89" s="160">
        <v>0</v>
      </c>
      <c r="AF89" s="160">
        <v>0</v>
      </c>
      <c r="AG89" s="160">
        <v>0</v>
      </c>
      <c r="AH89" s="160">
        <v>0</v>
      </c>
      <c r="AI89" s="160">
        <v>0</v>
      </c>
      <c r="AJ89" s="160">
        <v>0</v>
      </c>
      <c r="AK89" s="160">
        <v>0</v>
      </c>
      <c r="AL89" s="160">
        <v>0</v>
      </c>
      <c r="AM89" s="160">
        <v>0</v>
      </c>
      <c r="AN89" s="160">
        <v>0</v>
      </c>
      <c r="AO89" s="160">
        <v>0</v>
      </c>
      <c r="AP89" s="160">
        <v>0</v>
      </c>
      <c r="AQ89" s="160">
        <v>0</v>
      </c>
      <c r="AR89" s="160">
        <v>0</v>
      </c>
      <c r="AS89" s="160">
        <v>0</v>
      </c>
      <c r="AT89" s="160">
        <v>0</v>
      </c>
      <c r="AU89" s="160">
        <v>0</v>
      </c>
      <c r="AV89" s="79"/>
    </row>
    <row r="90" spans="1:48" s="33" customFormat="1" ht="21.75">
      <c r="A90" s="152" t="str">
        <f t="shared" si="3"/>
        <v xml:space="preserve">   </v>
      </c>
      <c r="B90" s="153">
        <v>81</v>
      </c>
      <c r="C90" s="154" t="s">
        <v>205</v>
      </c>
      <c r="D90" s="155" t="s">
        <v>44</v>
      </c>
      <c r="E90" s="156" t="s">
        <v>195</v>
      </c>
      <c r="F90" s="153" t="s">
        <v>122</v>
      </c>
      <c r="G90" s="157">
        <v>87.633465896900006</v>
      </c>
      <c r="H90" s="157">
        <v>87.633465896900006</v>
      </c>
      <c r="I90" s="157">
        <v>0</v>
      </c>
      <c r="J90" s="158">
        <v>1</v>
      </c>
      <c r="K90" s="159">
        <v>0</v>
      </c>
      <c r="L90" s="159">
        <v>0</v>
      </c>
      <c r="M90" s="159" t="s">
        <v>123</v>
      </c>
      <c r="N90" s="159">
        <v>50.32</v>
      </c>
      <c r="O90" s="158">
        <v>9</v>
      </c>
      <c r="P90" s="160">
        <v>0</v>
      </c>
      <c r="Q90" s="161">
        <v>0</v>
      </c>
      <c r="R90" s="158">
        <v>2</v>
      </c>
      <c r="S90" s="158">
        <v>1</v>
      </c>
      <c r="T90" s="160">
        <v>0</v>
      </c>
      <c r="U90" s="160">
        <v>0</v>
      </c>
      <c r="V90" s="160">
        <v>0</v>
      </c>
      <c r="W90" s="160">
        <v>0</v>
      </c>
      <c r="X90" s="160">
        <v>0</v>
      </c>
      <c r="Y90" s="160">
        <v>0</v>
      </c>
      <c r="Z90" s="160">
        <v>0</v>
      </c>
      <c r="AA90" s="160">
        <v>0</v>
      </c>
      <c r="AB90" s="160">
        <v>0</v>
      </c>
      <c r="AC90" s="160">
        <v>0</v>
      </c>
      <c r="AD90" s="160">
        <v>0</v>
      </c>
      <c r="AE90" s="160">
        <v>0</v>
      </c>
      <c r="AF90" s="160">
        <v>0</v>
      </c>
      <c r="AG90" s="160">
        <v>0</v>
      </c>
      <c r="AH90" s="160">
        <v>0</v>
      </c>
      <c r="AI90" s="160">
        <v>0</v>
      </c>
      <c r="AJ90" s="160">
        <v>0</v>
      </c>
      <c r="AK90" s="160">
        <v>0</v>
      </c>
      <c r="AL90" s="160">
        <v>0</v>
      </c>
      <c r="AM90" s="160">
        <v>0</v>
      </c>
      <c r="AN90" s="160">
        <v>0</v>
      </c>
      <c r="AO90" s="160">
        <v>0</v>
      </c>
      <c r="AP90" s="160">
        <v>0</v>
      </c>
      <c r="AQ90" s="160">
        <v>0</v>
      </c>
      <c r="AR90" s="160">
        <v>0</v>
      </c>
      <c r="AS90" s="160">
        <v>0</v>
      </c>
      <c r="AT90" s="160">
        <v>0</v>
      </c>
      <c r="AU90" s="160">
        <v>0</v>
      </c>
      <c r="AV90" s="79"/>
    </row>
    <row r="91" spans="1:48" s="33" customFormat="1" ht="21.75">
      <c r="A91" s="152" t="str">
        <f t="shared" si="3"/>
        <v xml:space="preserve">   </v>
      </c>
      <c r="B91" s="153">
        <v>82</v>
      </c>
      <c r="C91" s="154" t="s">
        <v>206</v>
      </c>
      <c r="D91" s="155" t="s">
        <v>44</v>
      </c>
      <c r="E91" s="156" t="s">
        <v>195</v>
      </c>
      <c r="F91" s="153" t="s">
        <v>122</v>
      </c>
      <c r="G91" s="157">
        <v>7.8500867621200001</v>
      </c>
      <c r="H91" s="157">
        <v>7.8500867621200001</v>
      </c>
      <c r="I91" s="157">
        <v>0</v>
      </c>
      <c r="J91" s="158">
        <v>1</v>
      </c>
      <c r="K91" s="159">
        <v>2.35</v>
      </c>
      <c r="L91" s="159">
        <v>0</v>
      </c>
      <c r="M91" s="159">
        <v>0</v>
      </c>
      <c r="N91" s="159">
        <v>0</v>
      </c>
      <c r="O91" s="158">
        <v>4</v>
      </c>
      <c r="P91" s="160">
        <f>K91*Q91/100</f>
        <v>2.35</v>
      </c>
      <c r="Q91" s="183">
        <v>100</v>
      </c>
      <c r="R91" s="184">
        <v>2</v>
      </c>
      <c r="S91" s="184">
        <v>1</v>
      </c>
      <c r="T91" s="160">
        <v>0</v>
      </c>
      <c r="U91" s="160">
        <v>0</v>
      </c>
      <c r="V91" s="160">
        <v>0</v>
      </c>
      <c r="W91" s="160">
        <v>0</v>
      </c>
      <c r="X91" s="160">
        <v>0</v>
      </c>
      <c r="Y91" s="160">
        <v>0</v>
      </c>
      <c r="Z91" s="160">
        <v>0</v>
      </c>
      <c r="AA91" s="160">
        <v>0</v>
      </c>
      <c r="AB91" s="160">
        <v>0</v>
      </c>
      <c r="AC91" s="160">
        <v>0</v>
      </c>
      <c r="AD91" s="186">
        <v>2.35</v>
      </c>
      <c r="AE91" s="160">
        <v>0</v>
      </c>
      <c r="AF91" s="160">
        <v>0</v>
      </c>
      <c r="AG91" s="160">
        <v>0</v>
      </c>
      <c r="AH91" s="160">
        <v>0</v>
      </c>
      <c r="AI91" s="160">
        <v>0</v>
      </c>
      <c r="AJ91" s="182">
        <v>0</v>
      </c>
      <c r="AK91" s="160">
        <v>0</v>
      </c>
      <c r="AL91" s="160">
        <v>0</v>
      </c>
      <c r="AM91" s="160">
        <v>0</v>
      </c>
      <c r="AN91" s="160">
        <v>0</v>
      </c>
      <c r="AO91" s="160">
        <v>0</v>
      </c>
      <c r="AP91" s="160">
        <v>0</v>
      </c>
      <c r="AQ91" s="160">
        <v>0</v>
      </c>
      <c r="AR91" s="160">
        <v>0</v>
      </c>
      <c r="AS91" s="160">
        <v>0</v>
      </c>
      <c r="AT91" s="160">
        <v>0</v>
      </c>
      <c r="AU91" s="160">
        <v>0</v>
      </c>
      <c r="AV91" s="79"/>
    </row>
    <row r="92" spans="1:48" s="33" customFormat="1" ht="21.75">
      <c r="A92" s="152" t="str">
        <f t="shared" si="3"/>
        <v xml:space="preserve">   </v>
      </c>
      <c r="B92" s="153">
        <v>83</v>
      </c>
      <c r="C92" s="154" t="s">
        <v>207</v>
      </c>
      <c r="D92" s="155" t="s">
        <v>44</v>
      </c>
      <c r="E92" s="156" t="s">
        <v>195</v>
      </c>
      <c r="F92" s="153" t="s">
        <v>122</v>
      </c>
      <c r="G92" s="157">
        <v>52.347203606999997</v>
      </c>
      <c r="H92" s="157">
        <v>52.347203606999997</v>
      </c>
      <c r="I92" s="157">
        <v>0</v>
      </c>
      <c r="J92" s="158">
        <v>1</v>
      </c>
      <c r="K92" s="159">
        <v>0</v>
      </c>
      <c r="L92" s="159">
        <v>0</v>
      </c>
      <c r="M92" s="159" t="s">
        <v>123</v>
      </c>
      <c r="N92" s="159">
        <v>47.91</v>
      </c>
      <c r="O92" s="158">
        <v>25</v>
      </c>
      <c r="P92" s="160">
        <v>0</v>
      </c>
      <c r="Q92" s="161">
        <v>0</v>
      </c>
      <c r="R92" s="158">
        <v>2</v>
      </c>
      <c r="S92" s="158">
        <v>1</v>
      </c>
      <c r="T92" s="160">
        <v>0</v>
      </c>
      <c r="U92" s="160">
        <v>0</v>
      </c>
      <c r="V92" s="160">
        <v>0</v>
      </c>
      <c r="W92" s="160">
        <v>0</v>
      </c>
      <c r="X92" s="160">
        <v>0</v>
      </c>
      <c r="Y92" s="160">
        <v>0</v>
      </c>
      <c r="Z92" s="160">
        <v>0</v>
      </c>
      <c r="AA92" s="160">
        <v>0</v>
      </c>
      <c r="AB92" s="160">
        <v>0</v>
      </c>
      <c r="AC92" s="160">
        <v>0</v>
      </c>
      <c r="AD92" s="160">
        <v>0</v>
      </c>
      <c r="AE92" s="160">
        <v>0</v>
      </c>
      <c r="AF92" s="160">
        <v>0</v>
      </c>
      <c r="AG92" s="160">
        <v>0</v>
      </c>
      <c r="AH92" s="160">
        <v>0</v>
      </c>
      <c r="AI92" s="160">
        <v>0</v>
      </c>
      <c r="AJ92" s="160">
        <v>0</v>
      </c>
      <c r="AK92" s="160">
        <v>0</v>
      </c>
      <c r="AL92" s="160">
        <v>0</v>
      </c>
      <c r="AM92" s="160">
        <v>0</v>
      </c>
      <c r="AN92" s="160">
        <v>0</v>
      </c>
      <c r="AO92" s="160">
        <v>0</v>
      </c>
      <c r="AP92" s="160">
        <v>0</v>
      </c>
      <c r="AQ92" s="160">
        <v>0</v>
      </c>
      <c r="AR92" s="160">
        <v>0</v>
      </c>
      <c r="AS92" s="160">
        <v>0</v>
      </c>
      <c r="AT92" s="160">
        <v>0</v>
      </c>
      <c r="AU92" s="160">
        <v>0</v>
      </c>
      <c r="AV92" s="79"/>
    </row>
    <row r="93" spans="1:48" s="33" customFormat="1" ht="21.75">
      <c r="A93" s="152" t="str">
        <f t="shared" si="3"/>
        <v xml:space="preserve">   </v>
      </c>
      <c r="B93" s="153">
        <v>84</v>
      </c>
      <c r="C93" s="154" t="s">
        <v>208</v>
      </c>
      <c r="D93" s="155" t="s">
        <v>44</v>
      </c>
      <c r="E93" s="156" t="s">
        <v>195</v>
      </c>
      <c r="F93" s="153" t="s">
        <v>122</v>
      </c>
      <c r="G93" s="157">
        <v>10.1244782862</v>
      </c>
      <c r="H93" s="157">
        <v>10.1244782862</v>
      </c>
      <c r="I93" s="157">
        <v>0</v>
      </c>
      <c r="J93" s="158">
        <v>1</v>
      </c>
      <c r="K93" s="159">
        <v>0</v>
      </c>
      <c r="L93" s="159">
        <v>0</v>
      </c>
      <c r="M93" s="159" t="s">
        <v>123</v>
      </c>
      <c r="N93" s="159">
        <v>18.850000000000001</v>
      </c>
      <c r="O93" s="158">
        <v>25</v>
      </c>
      <c r="P93" s="182">
        <v>0</v>
      </c>
      <c r="Q93" s="183">
        <v>0</v>
      </c>
      <c r="R93" s="184">
        <v>2</v>
      </c>
      <c r="S93" s="184">
        <v>1</v>
      </c>
      <c r="T93" s="160">
        <v>0</v>
      </c>
      <c r="U93" s="160">
        <v>0</v>
      </c>
      <c r="V93" s="160">
        <v>0</v>
      </c>
      <c r="W93" s="160">
        <v>0</v>
      </c>
      <c r="X93" s="160">
        <v>0</v>
      </c>
      <c r="Y93" s="160">
        <v>0</v>
      </c>
      <c r="Z93" s="160">
        <v>0</v>
      </c>
      <c r="AA93" s="160">
        <v>0</v>
      </c>
      <c r="AB93" s="160">
        <v>0</v>
      </c>
      <c r="AC93" s="160">
        <v>0</v>
      </c>
      <c r="AD93" s="160">
        <v>0</v>
      </c>
      <c r="AE93" s="160">
        <v>0</v>
      </c>
      <c r="AF93" s="160">
        <v>0</v>
      </c>
      <c r="AG93" s="160">
        <v>0</v>
      </c>
      <c r="AH93" s="160">
        <v>0</v>
      </c>
      <c r="AI93" s="160">
        <v>0</v>
      </c>
      <c r="AJ93" s="160">
        <v>0</v>
      </c>
      <c r="AK93" s="160">
        <v>0</v>
      </c>
      <c r="AL93" s="160">
        <v>0</v>
      </c>
      <c r="AM93" s="160">
        <v>0</v>
      </c>
      <c r="AN93" s="160">
        <v>0</v>
      </c>
      <c r="AO93" s="160">
        <v>0</v>
      </c>
      <c r="AP93" s="160">
        <v>0</v>
      </c>
      <c r="AQ93" s="160">
        <v>0</v>
      </c>
      <c r="AR93" s="160">
        <v>0</v>
      </c>
      <c r="AS93" s="160">
        <v>0</v>
      </c>
      <c r="AT93" s="160">
        <v>0</v>
      </c>
      <c r="AU93" s="160">
        <v>0</v>
      </c>
      <c r="AV93" s="79"/>
    </row>
    <row r="94" spans="1:48" s="33" customFormat="1" ht="21.75">
      <c r="A94" s="152" t="str">
        <f t="shared" si="3"/>
        <v xml:space="preserve">   </v>
      </c>
      <c r="B94" s="153">
        <v>85</v>
      </c>
      <c r="C94" s="154" t="s">
        <v>209</v>
      </c>
      <c r="D94" s="155" t="s">
        <v>44</v>
      </c>
      <c r="E94" s="156" t="s">
        <v>195</v>
      </c>
      <c r="F94" s="153" t="s">
        <v>122</v>
      </c>
      <c r="G94" s="157">
        <v>16.108936305</v>
      </c>
      <c r="H94" s="157">
        <v>16.108936305</v>
      </c>
      <c r="I94" s="157">
        <v>0</v>
      </c>
      <c r="J94" s="158">
        <v>1</v>
      </c>
      <c r="K94" s="159">
        <v>0</v>
      </c>
      <c r="L94" s="159">
        <v>0</v>
      </c>
      <c r="M94" s="159" t="s">
        <v>123</v>
      </c>
      <c r="N94" s="159">
        <v>68.17</v>
      </c>
      <c r="O94" s="158">
        <v>9</v>
      </c>
      <c r="P94" s="160">
        <v>0</v>
      </c>
      <c r="Q94" s="161">
        <v>0</v>
      </c>
      <c r="R94" s="158">
        <v>2</v>
      </c>
      <c r="S94" s="158">
        <v>1</v>
      </c>
      <c r="T94" s="160">
        <v>0</v>
      </c>
      <c r="U94" s="160">
        <v>0</v>
      </c>
      <c r="V94" s="160">
        <v>0</v>
      </c>
      <c r="W94" s="160">
        <v>0</v>
      </c>
      <c r="X94" s="160">
        <v>0</v>
      </c>
      <c r="Y94" s="160">
        <v>0</v>
      </c>
      <c r="Z94" s="160">
        <v>0</v>
      </c>
      <c r="AA94" s="160">
        <v>0</v>
      </c>
      <c r="AB94" s="160">
        <v>0</v>
      </c>
      <c r="AC94" s="160">
        <v>0</v>
      </c>
      <c r="AD94" s="160">
        <v>0</v>
      </c>
      <c r="AE94" s="160">
        <v>0</v>
      </c>
      <c r="AF94" s="160">
        <v>0</v>
      </c>
      <c r="AG94" s="160">
        <v>0</v>
      </c>
      <c r="AH94" s="160">
        <v>0</v>
      </c>
      <c r="AI94" s="160">
        <v>0</v>
      </c>
      <c r="AJ94" s="160">
        <v>0</v>
      </c>
      <c r="AK94" s="160">
        <v>0</v>
      </c>
      <c r="AL94" s="160">
        <v>0</v>
      </c>
      <c r="AM94" s="160">
        <v>0</v>
      </c>
      <c r="AN94" s="160">
        <v>0</v>
      </c>
      <c r="AO94" s="160">
        <v>0</v>
      </c>
      <c r="AP94" s="160">
        <v>0</v>
      </c>
      <c r="AQ94" s="160">
        <v>0</v>
      </c>
      <c r="AR94" s="160">
        <v>0</v>
      </c>
      <c r="AS94" s="160">
        <v>0</v>
      </c>
      <c r="AT94" s="160">
        <v>0</v>
      </c>
      <c r="AU94" s="160">
        <v>0</v>
      </c>
      <c r="AV94" s="79"/>
    </row>
    <row r="100" spans="38:49">
      <c r="AW100" s="33"/>
    </row>
    <row r="101" spans="38:49" ht="18.75">
      <c r="AW101" s="116"/>
    </row>
    <row r="102" spans="38:49" ht="18.75">
      <c r="AL102" s="116"/>
      <c r="AM102" s="33"/>
      <c r="AW102" s="116"/>
    </row>
    <row r="103" spans="38:49" ht="18.75">
      <c r="AL103" s="116"/>
      <c r="AM103" s="33"/>
      <c r="AW103" s="116"/>
    </row>
    <row r="104" spans="38:49" ht="18.75">
      <c r="AL104" s="116"/>
      <c r="AM104" s="33"/>
      <c r="AW104" s="116"/>
    </row>
    <row r="105" spans="38:49" ht="18.75">
      <c r="AL105" s="116"/>
      <c r="AM105" s="33"/>
      <c r="AW105" s="116"/>
    </row>
    <row r="106" spans="38:49" ht="18.75">
      <c r="AL106" s="116"/>
      <c r="AM106" s="33"/>
      <c r="AW106" s="116"/>
    </row>
    <row r="107" spans="38:49" ht="18.75">
      <c r="AL107" s="116"/>
      <c r="AM107" s="33"/>
      <c r="AW107" s="116"/>
    </row>
    <row r="108" spans="38:49" ht="18.75">
      <c r="AL108" s="116"/>
      <c r="AM108" s="33"/>
      <c r="AW108" s="116"/>
    </row>
    <row r="109" spans="38:49" ht="18.75">
      <c r="AL109" s="116"/>
      <c r="AM109" s="33"/>
      <c r="AW109" s="116"/>
    </row>
    <row r="110" spans="38:49" ht="18.75">
      <c r="AL110" s="116"/>
      <c r="AM110" s="33"/>
      <c r="AW110" s="33"/>
    </row>
    <row r="111" spans="38:49">
      <c r="AL111" s="33"/>
      <c r="AM111" s="33"/>
      <c r="AW111" s="33"/>
    </row>
    <row r="112" spans="38:49">
      <c r="AW112" s="33"/>
    </row>
    <row r="113" spans="49:49">
      <c r="AW113" s="33"/>
    </row>
    <row r="114" spans="49:49">
      <c r="AW114" s="33"/>
    </row>
  </sheetData>
  <sheetProtection selectLockedCells="1"/>
  <mergeCells count="42"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X7:AA7"/>
    <mergeCell ref="T6:AU6"/>
    <mergeCell ref="AB7:AE7"/>
    <mergeCell ref="AF7:AI7"/>
    <mergeCell ref="AJ7:AM7"/>
    <mergeCell ref="A9:F9"/>
    <mergeCell ref="L7:L8"/>
    <mergeCell ref="M7:M8"/>
    <mergeCell ref="N7:N8"/>
    <mergeCell ref="K7:K8"/>
    <mergeCell ref="R6:R8"/>
    <mergeCell ref="S6:S8"/>
    <mergeCell ref="K6:N6"/>
    <mergeCell ref="O6:O8"/>
    <mergeCell ref="P6:P8"/>
    <mergeCell ref="Q6:Q8"/>
    <mergeCell ref="T7:W7"/>
  </mergeCells>
  <dataValidations count="6">
    <dataValidation type="whole" allowBlank="1" showInputMessage="1" showErrorMessage="1" error="กรอกเฉพาะ 0 1 2 3" sqref="S1 S5:S8 S10:S1048576">
      <formula1>0</formula1>
      <formula2>3</formula2>
    </dataValidation>
    <dataValidation type="whole" allowBlank="1" showInputMessage="1" showErrorMessage="1" error="กรอกเฉพาะ 0 1 2" sqref="R1 S2:S4 R5:R8 R10:R1048576">
      <formula1>0</formula1>
      <formula2>2</formula2>
    </dataValidation>
    <dataValidation type="whole" allowBlank="1" showInputMessage="1" showErrorMessage="1" error="กรอกเฉพาะจำนวนเต็ม" sqref="O1 O5:O8 O95:O1048576">
      <formula1>0</formula1>
      <formula2>100</formula2>
    </dataValidation>
    <dataValidation type="whole" allowBlank="1" showInputMessage="1" showErrorMessage="1" error="กรอกเฉพาะ 0 1 2 3 9" sqref="J1 J5:J8 J95:J1048576">
      <formula1>0</formula1>
      <formula2>9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B94"/>
  <sheetViews>
    <sheetView workbookViewId="0">
      <selection activeCell="N25" sqref="N25"/>
    </sheetView>
  </sheetViews>
  <sheetFormatPr defaultColWidth="9.125" defaultRowHeight="17.25"/>
  <cols>
    <col min="1" max="1" width="7.875" style="13" bestFit="1" customWidth="1"/>
    <col min="2" max="2" width="9.875" style="13" customWidth="1"/>
    <col min="3" max="3" width="7.125" style="11" customWidth="1"/>
    <col min="4" max="4" width="7.75" style="11" customWidth="1"/>
    <col min="5" max="5" width="4.625" style="11" customWidth="1"/>
    <col min="6" max="6" width="9.625" style="11" bestFit="1" customWidth="1"/>
    <col min="7" max="7" width="7.375" style="11" customWidth="1"/>
    <col min="8" max="8" width="9.125" style="11" customWidth="1"/>
    <col min="9" max="9" width="4.875" style="11" customWidth="1"/>
    <col min="10" max="10" width="8.625" style="8" bestFit="1" customWidth="1"/>
    <col min="11" max="11" width="9.625" style="8" customWidth="1"/>
    <col min="12" max="12" width="10.375" style="8" customWidth="1"/>
    <col min="13" max="13" width="8.625" style="8" customWidth="1"/>
    <col min="14" max="14" width="6.625" style="13" customWidth="1"/>
    <col min="15" max="15" width="9.875" style="11" customWidth="1"/>
    <col min="16" max="16" width="8.25" style="11" customWidth="1"/>
    <col min="17" max="17" width="11" style="11" customWidth="1"/>
    <col min="18" max="18" width="12.25" style="11" customWidth="1"/>
    <col min="19" max="19" width="10" style="11" customWidth="1"/>
    <col min="20" max="20" width="8.25" style="11" customWidth="1"/>
    <col min="21" max="21" width="11.75" style="11" customWidth="1"/>
    <col min="22" max="22" width="13.25" style="11" bestFit="1" customWidth="1"/>
    <col min="23" max="23" width="72.375" style="11" customWidth="1"/>
    <col min="24" max="28" width="9.125" style="33"/>
    <col min="29" max="16384" width="9.125" style="11"/>
  </cols>
  <sheetData>
    <row r="1" spans="1:28" ht="27.75">
      <c r="A1" s="264" t="s">
        <v>232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</row>
    <row r="2" spans="1:28" ht="27.75">
      <c r="A2" s="265" t="s">
        <v>1</v>
      </c>
      <c r="B2" s="265"/>
      <c r="C2" s="265"/>
      <c r="D2" s="265"/>
      <c r="E2" s="265" t="s">
        <v>119</v>
      </c>
      <c r="F2" s="265"/>
      <c r="G2" s="265"/>
      <c r="H2" s="265"/>
      <c r="I2" s="265"/>
      <c r="J2"/>
      <c r="K2" s="3"/>
      <c r="L2" s="3"/>
      <c r="M2" s="3"/>
      <c r="N2" s="3"/>
      <c r="O2" s="3"/>
      <c r="T2" s="3"/>
      <c r="Y2" s="132"/>
      <c r="Z2" s="132"/>
      <c r="AA2" s="133"/>
      <c r="AB2" s="133"/>
    </row>
    <row r="3" spans="1:28" ht="27.75">
      <c r="A3" s="265"/>
      <c r="B3" s="265"/>
      <c r="C3" s="265"/>
      <c r="D3" s="265"/>
      <c r="E3" s="265"/>
      <c r="F3" s="265"/>
      <c r="G3" s="265"/>
      <c r="H3" s="265"/>
      <c r="I3" s="265"/>
      <c r="J3"/>
      <c r="K3" s="11"/>
      <c r="L3" s="3"/>
      <c r="N3" s="3"/>
      <c r="O3" s="3"/>
      <c r="P3" s="3"/>
      <c r="Q3" s="3"/>
      <c r="R3" s="3"/>
      <c r="S3" s="3"/>
      <c r="T3" s="3"/>
      <c r="U3" s="134"/>
      <c r="V3" s="134" t="s">
        <v>2</v>
      </c>
      <c r="W3" s="135">
        <v>1075</v>
      </c>
      <c r="Y3" s="136"/>
      <c r="Z3" s="136"/>
      <c r="AB3" s="137"/>
    </row>
    <row r="4" spans="1:28" ht="27.75">
      <c r="A4" s="265"/>
      <c r="B4" s="265"/>
      <c r="C4" s="265"/>
      <c r="D4" s="265"/>
      <c r="E4" s="265"/>
      <c r="F4" s="265"/>
      <c r="G4" s="265"/>
      <c r="H4" s="265"/>
      <c r="I4" s="265"/>
      <c r="J4"/>
      <c r="L4" s="3"/>
      <c r="M4" s="3"/>
      <c r="N4" s="3"/>
      <c r="O4" s="3"/>
      <c r="P4" s="3"/>
      <c r="Q4" s="3"/>
      <c r="R4" s="3"/>
      <c r="S4" s="3"/>
      <c r="T4" s="3"/>
      <c r="U4" s="134"/>
      <c r="V4" s="138"/>
      <c r="W4" s="139"/>
      <c r="Y4" s="140"/>
      <c r="Z4" s="140"/>
      <c r="AB4" s="137"/>
    </row>
    <row r="5" spans="1:28" ht="18.75">
      <c r="F5" s="141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42" t="s">
        <v>6</v>
      </c>
      <c r="Y5" s="143"/>
      <c r="Z5" s="143"/>
      <c r="AA5" s="143"/>
      <c r="AB5" s="143"/>
    </row>
    <row r="6" spans="1:28">
      <c r="A6" s="195" t="s">
        <v>7</v>
      </c>
      <c r="B6" s="195" t="s">
        <v>8</v>
      </c>
      <c r="C6" s="195" t="s">
        <v>9</v>
      </c>
      <c r="D6" s="195" t="s">
        <v>10</v>
      </c>
      <c r="E6" s="195" t="s">
        <v>11</v>
      </c>
      <c r="F6" s="228" t="s">
        <v>47</v>
      </c>
      <c r="G6" s="229"/>
      <c r="H6" s="230"/>
      <c r="I6" s="199" t="s">
        <v>12</v>
      </c>
      <c r="J6" s="232" t="s">
        <v>37</v>
      </c>
      <c r="K6" s="232"/>
      <c r="L6" s="232"/>
      <c r="M6" s="232"/>
      <c r="N6" s="199" t="s">
        <v>13</v>
      </c>
      <c r="O6" s="209" t="s">
        <v>5</v>
      </c>
      <c r="P6" s="199" t="s">
        <v>31</v>
      </c>
      <c r="Q6" s="212" t="s">
        <v>38</v>
      </c>
      <c r="R6" s="215" t="s">
        <v>39</v>
      </c>
      <c r="S6" s="268" t="s">
        <v>215</v>
      </c>
      <c r="T6" s="268"/>
      <c r="U6" s="268"/>
      <c r="V6" s="269" t="s">
        <v>226</v>
      </c>
      <c r="W6" s="270" t="s">
        <v>230</v>
      </c>
    </row>
    <row r="7" spans="1:28" ht="15" customHeight="1">
      <c r="A7" s="195"/>
      <c r="B7" s="195"/>
      <c r="C7" s="195"/>
      <c r="D7" s="195"/>
      <c r="E7" s="195"/>
      <c r="F7" s="231" t="s">
        <v>3</v>
      </c>
      <c r="G7" s="227" t="s">
        <v>46</v>
      </c>
      <c r="H7" s="227"/>
      <c r="I7" s="200"/>
      <c r="J7" s="233" t="s">
        <v>40</v>
      </c>
      <c r="K7" s="221" t="s">
        <v>41</v>
      </c>
      <c r="L7" s="223" t="s">
        <v>42</v>
      </c>
      <c r="M7" s="224" t="s">
        <v>43</v>
      </c>
      <c r="N7" s="200"/>
      <c r="O7" s="210"/>
      <c r="P7" s="200"/>
      <c r="Q7" s="213"/>
      <c r="R7" s="216"/>
      <c r="S7" s="266" t="s">
        <v>216</v>
      </c>
      <c r="T7" s="266" t="s">
        <v>221</v>
      </c>
      <c r="U7" s="266"/>
      <c r="V7" s="269"/>
      <c r="W7" s="270"/>
    </row>
    <row r="8" spans="1:28">
      <c r="A8" s="195"/>
      <c r="B8" s="195"/>
      <c r="C8" s="195"/>
      <c r="D8" s="195"/>
      <c r="E8" s="195"/>
      <c r="F8" s="231"/>
      <c r="G8" s="14" t="s">
        <v>22</v>
      </c>
      <c r="H8" s="15" t="s">
        <v>23</v>
      </c>
      <c r="I8" s="201"/>
      <c r="J8" s="233"/>
      <c r="K8" s="222"/>
      <c r="L8" s="223"/>
      <c r="M8" s="224"/>
      <c r="N8" s="201"/>
      <c r="O8" s="211"/>
      <c r="P8" s="201"/>
      <c r="Q8" s="214"/>
      <c r="R8" s="217"/>
      <c r="S8" s="266"/>
      <c r="T8" s="144" t="s">
        <v>222</v>
      </c>
      <c r="U8" s="145" t="s">
        <v>224</v>
      </c>
      <c r="V8" s="269"/>
      <c r="W8" s="270"/>
    </row>
    <row r="9" spans="1:28">
      <c r="A9" s="267" t="s">
        <v>28</v>
      </c>
      <c r="B9" s="267"/>
      <c r="C9" s="267"/>
      <c r="D9" s="267"/>
      <c r="E9" s="267"/>
      <c r="F9" s="146">
        <f>G9+H9</f>
        <v>2300.1143058187836</v>
      </c>
      <c r="G9" s="146">
        <f>SUM(G10:G10000)</f>
        <v>763.77255175321079</v>
      </c>
      <c r="H9" s="146">
        <f t="shared" ref="H9:O9" si="0">SUM(H10:H10000)</f>
        <v>1536.3417540655726</v>
      </c>
      <c r="I9" s="146"/>
      <c r="J9" s="146">
        <f t="shared" si="0"/>
        <v>233.43</v>
      </c>
      <c r="K9" s="146">
        <f t="shared" si="0"/>
        <v>1016.6700000000002</v>
      </c>
      <c r="L9" s="146"/>
      <c r="M9" s="146">
        <f t="shared" si="0"/>
        <v>387.62000000000006</v>
      </c>
      <c r="N9" s="146"/>
      <c r="O9" s="146">
        <f t="shared" si="0"/>
        <v>78.989999999999995</v>
      </c>
      <c r="P9" s="146"/>
      <c r="Q9" s="146"/>
      <c r="R9" s="146"/>
      <c r="S9" s="146"/>
      <c r="T9" s="146"/>
      <c r="U9" s="146"/>
      <c r="V9" s="146"/>
      <c r="W9" s="146"/>
    </row>
    <row r="10" spans="1:28" ht="18.75">
      <c r="A10" s="75">
        <v>1</v>
      </c>
      <c r="B10" s="78" t="s">
        <v>120</v>
      </c>
      <c r="C10" s="148" t="s">
        <v>44</v>
      </c>
      <c r="D10" s="76" t="s">
        <v>121</v>
      </c>
      <c r="E10" s="75" t="s">
        <v>122</v>
      </c>
      <c r="F10" s="79">
        <v>6.2246768861200001</v>
      </c>
      <c r="G10" s="79">
        <v>6.2246768861200001</v>
      </c>
      <c r="H10" s="79">
        <v>0</v>
      </c>
      <c r="I10" s="32">
        <v>1</v>
      </c>
      <c r="J10" s="149">
        <v>0</v>
      </c>
      <c r="K10" s="149">
        <v>0</v>
      </c>
      <c r="L10" s="149" t="s">
        <v>123</v>
      </c>
      <c r="M10" s="149">
        <v>9.83</v>
      </c>
      <c r="N10" s="32">
        <v>7</v>
      </c>
      <c r="O10" s="74">
        <v>0</v>
      </c>
      <c r="P10" s="77">
        <v>0</v>
      </c>
      <c r="Q10" s="32">
        <v>2</v>
      </c>
      <c r="R10" s="32">
        <v>1</v>
      </c>
      <c r="S10" s="147"/>
      <c r="T10" s="147"/>
      <c r="U10" s="147"/>
      <c r="V10" s="147"/>
      <c r="W10" s="147"/>
    </row>
    <row r="11" spans="1:28" ht="18.75">
      <c r="A11" s="75">
        <v>2</v>
      </c>
      <c r="B11" s="78" t="s">
        <v>124</v>
      </c>
      <c r="C11" s="148" t="s">
        <v>44</v>
      </c>
      <c r="D11" s="76" t="s">
        <v>121</v>
      </c>
      <c r="E11" s="75" t="s">
        <v>122</v>
      </c>
      <c r="F11" s="79">
        <v>10.1448977257</v>
      </c>
      <c r="G11" s="79">
        <v>10.1448977257</v>
      </c>
      <c r="H11" s="79">
        <v>0</v>
      </c>
      <c r="I11" s="32">
        <v>1</v>
      </c>
      <c r="J11" s="149">
        <v>0</v>
      </c>
      <c r="K11" s="149">
        <v>0</v>
      </c>
      <c r="L11" s="149" t="s">
        <v>123</v>
      </c>
      <c r="M11" s="149">
        <v>36.56</v>
      </c>
      <c r="N11" s="32">
        <v>11</v>
      </c>
      <c r="O11" s="71">
        <v>0</v>
      </c>
      <c r="P11" s="72">
        <v>0</v>
      </c>
      <c r="Q11" s="73">
        <v>2</v>
      </c>
      <c r="R11" s="73">
        <v>1</v>
      </c>
      <c r="S11" s="147"/>
      <c r="T11" s="147"/>
      <c r="U11" s="147"/>
      <c r="V11" s="147"/>
      <c r="W11" s="147"/>
    </row>
    <row r="12" spans="1:28" ht="18.75">
      <c r="A12" s="75">
        <v>3</v>
      </c>
      <c r="B12" s="78" t="s">
        <v>125</v>
      </c>
      <c r="C12" s="148" t="s">
        <v>44</v>
      </c>
      <c r="D12" s="76" t="s">
        <v>121</v>
      </c>
      <c r="E12" s="75" t="s">
        <v>122</v>
      </c>
      <c r="F12" s="79">
        <v>9.7275928040600004</v>
      </c>
      <c r="G12" s="79">
        <v>9.7275928040600004</v>
      </c>
      <c r="H12" s="79">
        <v>0</v>
      </c>
      <c r="I12" s="32">
        <v>1</v>
      </c>
      <c r="J12" s="149">
        <v>0</v>
      </c>
      <c r="K12" s="149">
        <v>0</v>
      </c>
      <c r="L12" s="149" t="s">
        <v>123</v>
      </c>
      <c r="M12" s="149">
        <v>12.44</v>
      </c>
      <c r="N12" s="32">
        <v>6</v>
      </c>
      <c r="O12" s="74">
        <v>0</v>
      </c>
      <c r="P12" s="77">
        <v>0</v>
      </c>
      <c r="Q12" s="32">
        <v>2</v>
      </c>
      <c r="R12" s="32">
        <v>1</v>
      </c>
      <c r="S12" s="147"/>
      <c r="T12" s="147"/>
      <c r="U12" s="147"/>
      <c r="V12" s="147"/>
      <c r="W12" s="147"/>
    </row>
    <row r="13" spans="1:28" ht="18.75">
      <c r="A13" s="75">
        <v>4</v>
      </c>
      <c r="B13" s="78" t="s">
        <v>126</v>
      </c>
      <c r="C13" s="148" t="s">
        <v>44</v>
      </c>
      <c r="D13" s="76" t="s">
        <v>121</v>
      </c>
      <c r="E13" s="75" t="s">
        <v>122</v>
      </c>
      <c r="F13" s="79">
        <v>13.2786500314</v>
      </c>
      <c r="G13" s="79">
        <v>13.2786500314</v>
      </c>
      <c r="H13" s="79">
        <v>0</v>
      </c>
      <c r="I13" s="32">
        <v>1</v>
      </c>
      <c r="J13" s="149">
        <v>0</v>
      </c>
      <c r="K13" s="149">
        <v>0</v>
      </c>
      <c r="L13" s="149" t="s">
        <v>123</v>
      </c>
      <c r="M13" s="149">
        <v>16.989999999999998</v>
      </c>
      <c r="N13" s="32">
        <v>11</v>
      </c>
      <c r="O13" s="71">
        <v>0</v>
      </c>
      <c r="P13" s="72">
        <v>0</v>
      </c>
      <c r="Q13" s="73">
        <v>2</v>
      </c>
      <c r="R13" s="73">
        <v>1</v>
      </c>
      <c r="S13" s="147"/>
      <c r="T13" s="147"/>
      <c r="U13" s="147"/>
      <c r="V13" s="147"/>
      <c r="W13" s="147"/>
    </row>
    <row r="14" spans="1:28" ht="18.75">
      <c r="A14" s="75">
        <v>5</v>
      </c>
      <c r="B14" s="78" t="s">
        <v>127</v>
      </c>
      <c r="C14" s="148" t="s">
        <v>44</v>
      </c>
      <c r="D14" s="76" t="s">
        <v>121</v>
      </c>
      <c r="E14" s="75" t="s">
        <v>122</v>
      </c>
      <c r="F14" s="79">
        <v>39.045187872200003</v>
      </c>
      <c r="G14" s="79">
        <v>39.045187872200003</v>
      </c>
      <c r="H14" s="79">
        <v>0</v>
      </c>
      <c r="I14" s="32">
        <v>1</v>
      </c>
      <c r="J14" s="149">
        <v>0</v>
      </c>
      <c r="K14" s="149">
        <v>0</v>
      </c>
      <c r="L14" s="149" t="s">
        <v>123</v>
      </c>
      <c r="M14" s="149">
        <v>8.08</v>
      </c>
      <c r="N14" s="32">
        <v>11</v>
      </c>
      <c r="O14" s="74">
        <v>0</v>
      </c>
      <c r="P14" s="77">
        <v>0</v>
      </c>
      <c r="Q14" s="32">
        <v>2</v>
      </c>
      <c r="R14" s="32">
        <v>1</v>
      </c>
      <c r="S14" s="147"/>
      <c r="T14" s="147"/>
      <c r="U14" s="147"/>
      <c r="V14" s="147"/>
      <c r="W14" s="147"/>
    </row>
    <row r="15" spans="1:28" ht="18.75">
      <c r="A15" s="75">
        <v>6</v>
      </c>
      <c r="B15" s="78" t="s">
        <v>128</v>
      </c>
      <c r="C15" s="148" t="s">
        <v>44</v>
      </c>
      <c r="D15" s="76" t="s">
        <v>121</v>
      </c>
      <c r="E15" s="75" t="s">
        <v>122</v>
      </c>
      <c r="F15" s="79">
        <v>18.7334710017</v>
      </c>
      <c r="G15" s="79">
        <v>18.7334710017</v>
      </c>
      <c r="H15" s="79">
        <v>0</v>
      </c>
      <c r="I15" s="32">
        <v>1</v>
      </c>
      <c r="J15" s="149">
        <v>0</v>
      </c>
      <c r="K15" s="149">
        <v>0</v>
      </c>
      <c r="L15" s="149" t="s">
        <v>123</v>
      </c>
      <c r="M15" s="149">
        <v>14.25</v>
      </c>
      <c r="N15" s="32">
        <v>11</v>
      </c>
      <c r="O15" s="71">
        <v>0</v>
      </c>
      <c r="P15" s="72">
        <v>0</v>
      </c>
      <c r="Q15" s="73">
        <v>2</v>
      </c>
      <c r="R15" s="73">
        <v>1</v>
      </c>
      <c r="S15" s="147"/>
      <c r="T15" s="147"/>
      <c r="U15" s="147"/>
      <c r="V15" s="147"/>
      <c r="W15" s="147"/>
    </row>
    <row r="16" spans="1:28" ht="18.75">
      <c r="A16" s="75">
        <v>7</v>
      </c>
      <c r="B16" s="78" t="s">
        <v>129</v>
      </c>
      <c r="C16" s="148" t="s">
        <v>44</v>
      </c>
      <c r="D16" s="76" t="s">
        <v>121</v>
      </c>
      <c r="E16" s="75" t="s">
        <v>122</v>
      </c>
      <c r="F16" s="79">
        <v>8.3891912683799994</v>
      </c>
      <c r="G16" s="79">
        <v>8.3891912683799994</v>
      </c>
      <c r="H16" s="79">
        <v>0</v>
      </c>
      <c r="I16" s="32">
        <v>9</v>
      </c>
      <c r="J16" s="149">
        <v>10</v>
      </c>
      <c r="K16" s="149">
        <v>0</v>
      </c>
      <c r="L16" s="149">
        <v>0</v>
      </c>
      <c r="M16" s="149">
        <v>0</v>
      </c>
      <c r="N16" s="32">
        <v>0</v>
      </c>
      <c r="O16" s="74">
        <v>0</v>
      </c>
      <c r="P16" s="77">
        <v>0</v>
      </c>
      <c r="Q16" s="32">
        <v>0</v>
      </c>
      <c r="R16" s="32">
        <v>0</v>
      </c>
      <c r="S16" s="147"/>
      <c r="T16" s="147"/>
      <c r="U16" s="147"/>
      <c r="V16" s="147"/>
      <c r="W16" s="147"/>
    </row>
    <row r="17" spans="1:23" s="11" customFormat="1" ht="18.75">
      <c r="A17" s="75">
        <v>8</v>
      </c>
      <c r="B17" s="78" t="s">
        <v>130</v>
      </c>
      <c r="C17" s="148" t="s">
        <v>44</v>
      </c>
      <c r="D17" s="76" t="s">
        <v>121</v>
      </c>
      <c r="E17" s="75" t="s">
        <v>122</v>
      </c>
      <c r="F17" s="79">
        <v>6.2263805660599996</v>
      </c>
      <c r="G17" s="79">
        <v>1.5473994657400001</v>
      </c>
      <c r="H17" s="79">
        <v>4.6789811003199997</v>
      </c>
      <c r="I17" s="32">
        <v>1</v>
      </c>
      <c r="J17" s="149">
        <v>0</v>
      </c>
      <c r="K17" s="149">
        <v>3.87</v>
      </c>
      <c r="L17" s="149">
        <v>0</v>
      </c>
      <c r="M17" s="149">
        <v>0</v>
      </c>
      <c r="N17" s="32">
        <v>10</v>
      </c>
      <c r="O17" s="71">
        <v>0</v>
      </c>
      <c r="P17" s="72">
        <v>0</v>
      </c>
      <c r="Q17" s="73">
        <v>0</v>
      </c>
      <c r="R17" s="73">
        <v>0</v>
      </c>
      <c r="S17" s="147"/>
      <c r="T17" s="147"/>
      <c r="U17" s="147"/>
      <c r="V17" s="147"/>
      <c r="W17" s="147"/>
    </row>
    <row r="18" spans="1:23" s="11" customFormat="1" ht="18.75">
      <c r="A18" s="75">
        <v>9</v>
      </c>
      <c r="B18" s="78" t="s">
        <v>131</v>
      </c>
      <c r="C18" s="148" t="s">
        <v>44</v>
      </c>
      <c r="D18" s="76" t="s">
        <v>121</v>
      </c>
      <c r="E18" s="75" t="s">
        <v>122</v>
      </c>
      <c r="F18" s="79">
        <v>40.7294097499</v>
      </c>
      <c r="G18" s="79">
        <v>40.7294097499</v>
      </c>
      <c r="H18" s="79">
        <v>0</v>
      </c>
      <c r="I18" s="32">
        <v>1</v>
      </c>
      <c r="J18" s="149">
        <v>0</v>
      </c>
      <c r="K18" s="149">
        <v>0</v>
      </c>
      <c r="L18" s="149" t="s">
        <v>123</v>
      </c>
      <c r="M18" s="149">
        <v>15.83</v>
      </c>
      <c r="N18" s="32">
        <v>11</v>
      </c>
      <c r="O18" s="74">
        <v>0</v>
      </c>
      <c r="P18" s="77">
        <v>0</v>
      </c>
      <c r="Q18" s="32">
        <v>2</v>
      </c>
      <c r="R18" s="32">
        <v>1</v>
      </c>
      <c r="S18" s="147"/>
      <c r="T18" s="147"/>
      <c r="U18" s="147"/>
      <c r="V18" s="147"/>
      <c r="W18" s="147"/>
    </row>
    <row r="19" spans="1:23" s="11" customFormat="1" ht="18.75">
      <c r="A19" s="75">
        <v>10</v>
      </c>
      <c r="B19" s="78" t="s">
        <v>132</v>
      </c>
      <c r="C19" s="148" t="s">
        <v>44</v>
      </c>
      <c r="D19" s="76" t="s">
        <v>121</v>
      </c>
      <c r="E19" s="75" t="s">
        <v>122</v>
      </c>
      <c r="F19" s="79">
        <v>31.145576372099999</v>
      </c>
      <c r="G19" s="79">
        <v>31.145576372099999</v>
      </c>
      <c r="H19" s="79">
        <v>0</v>
      </c>
      <c r="I19" s="32">
        <v>1</v>
      </c>
      <c r="J19" s="149">
        <v>0</v>
      </c>
      <c r="K19" s="149">
        <v>0</v>
      </c>
      <c r="L19" s="149" t="s">
        <v>123</v>
      </c>
      <c r="M19" s="149">
        <v>27.46</v>
      </c>
      <c r="N19" s="32">
        <v>11</v>
      </c>
      <c r="O19" s="71">
        <v>0</v>
      </c>
      <c r="P19" s="72">
        <v>0</v>
      </c>
      <c r="Q19" s="73">
        <v>2</v>
      </c>
      <c r="R19" s="73">
        <v>1</v>
      </c>
      <c r="S19" s="147"/>
      <c r="T19" s="147"/>
      <c r="U19" s="147"/>
      <c r="V19" s="147"/>
      <c r="W19" s="147"/>
    </row>
    <row r="20" spans="1:23" s="11" customFormat="1" ht="18.75">
      <c r="A20" s="75">
        <v>11</v>
      </c>
      <c r="B20" s="78" t="s">
        <v>133</v>
      </c>
      <c r="C20" s="148" t="s">
        <v>44</v>
      </c>
      <c r="D20" s="76" t="s">
        <v>121</v>
      </c>
      <c r="E20" s="75" t="s">
        <v>122</v>
      </c>
      <c r="F20" s="79">
        <v>6.6868499300349997</v>
      </c>
      <c r="G20" s="79">
        <v>0.30467857134499998</v>
      </c>
      <c r="H20" s="79">
        <v>6.38217135869</v>
      </c>
      <c r="I20" s="32">
        <v>1</v>
      </c>
      <c r="J20" s="149">
        <v>0</v>
      </c>
      <c r="K20" s="149">
        <v>6.52</v>
      </c>
      <c r="L20" s="149">
        <v>0</v>
      </c>
      <c r="M20" s="149">
        <v>0</v>
      </c>
      <c r="N20" s="32">
        <v>10</v>
      </c>
      <c r="O20" s="74">
        <v>0</v>
      </c>
      <c r="P20" s="77">
        <v>0</v>
      </c>
      <c r="Q20" s="32">
        <v>0</v>
      </c>
      <c r="R20" s="32">
        <v>0</v>
      </c>
      <c r="S20" s="147"/>
      <c r="T20" s="147"/>
      <c r="U20" s="147"/>
      <c r="V20" s="147"/>
      <c r="W20" s="147"/>
    </row>
    <row r="21" spans="1:23" s="11" customFormat="1" ht="18.75">
      <c r="A21" s="75">
        <v>12</v>
      </c>
      <c r="B21" s="78" t="s">
        <v>134</v>
      </c>
      <c r="C21" s="148" t="s">
        <v>44</v>
      </c>
      <c r="D21" s="76" t="s">
        <v>121</v>
      </c>
      <c r="E21" s="75" t="s">
        <v>122</v>
      </c>
      <c r="F21" s="79">
        <v>18.168628191218879</v>
      </c>
      <c r="G21" s="79">
        <v>3.2913131995599998</v>
      </c>
      <c r="H21" s="79">
        <v>14.877314991658878</v>
      </c>
      <c r="I21" s="32">
        <v>1</v>
      </c>
      <c r="J21" s="149">
        <v>0</v>
      </c>
      <c r="K21" s="149">
        <v>12.9</v>
      </c>
      <c r="L21" s="149">
        <v>0</v>
      </c>
      <c r="M21" s="149">
        <v>0</v>
      </c>
      <c r="N21" s="32">
        <v>10</v>
      </c>
      <c r="O21" s="71">
        <v>0</v>
      </c>
      <c r="P21" s="72">
        <v>0</v>
      </c>
      <c r="Q21" s="73">
        <v>0</v>
      </c>
      <c r="R21" s="73">
        <v>0</v>
      </c>
      <c r="S21" s="147"/>
      <c r="T21" s="147"/>
      <c r="U21" s="147"/>
      <c r="V21" s="147"/>
      <c r="W21" s="147"/>
    </row>
    <row r="22" spans="1:23" s="11" customFormat="1" ht="18.75">
      <c r="A22" s="75">
        <v>13</v>
      </c>
      <c r="B22" s="78" t="s">
        <v>135</v>
      </c>
      <c r="C22" s="148" t="s">
        <v>44</v>
      </c>
      <c r="D22" s="76" t="s">
        <v>121</v>
      </c>
      <c r="E22" s="75" t="s">
        <v>122</v>
      </c>
      <c r="F22" s="79">
        <v>15.450858740640001</v>
      </c>
      <c r="G22" s="79">
        <v>2.9975485655399998</v>
      </c>
      <c r="H22" s="79">
        <v>12.4533101751</v>
      </c>
      <c r="I22" s="32">
        <v>1</v>
      </c>
      <c r="J22" s="149">
        <v>0</v>
      </c>
      <c r="K22" s="149">
        <v>9.67</v>
      </c>
      <c r="L22" s="149">
        <v>0</v>
      </c>
      <c r="M22" s="149">
        <v>0</v>
      </c>
      <c r="N22" s="32">
        <v>7</v>
      </c>
      <c r="O22" s="74">
        <v>0</v>
      </c>
      <c r="P22" s="77">
        <v>0</v>
      </c>
      <c r="Q22" s="32">
        <v>2</v>
      </c>
      <c r="R22" s="32">
        <v>1</v>
      </c>
      <c r="S22" s="147"/>
      <c r="T22" s="147"/>
      <c r="U22" s="147"/>
      <c r="V22" s="147"/>
      <c r="W22" s="147"/>
    </row>
    <row r="23" spans="1:23" s="11" customFormat="1" ht="18.75">
      <c r="A23" s="75">
        <v>14</v>
      </c>
      <c r="B23" s="78" t="s">
        <v>136</v>
      </c>
      <c r="C23" s="148" t="s">
        <v>44</v>
      </c>
      <c r="D23" s="76" t="s">
        <v>121</v>
      </c>
      <c r="E23" s="75" t="s">
        <v>122</v>
      </c>
      <c r="F23" s="79">
        <v>15.438585785604246</v>
      </c>
      <c r="G23" s="79">
        <v>0.75863709716299998</v>
      </c>
      <c r="H23" s="79">
        <v>14.679948688441247</v>
      </c>
      <c r="I23" s="32">
        <v>1</v>
      </c>
      <c r="J23" s="149">
        <v>0</v>
      </c>
      <c r="K23" s="149">
        <v>10.199999999999999</v>
      </c>
      <c r="L23" s="149">
        <v>0</v>
      </c>
      <c r="M23" s="149">
        <v>0</v>
      </c>
      <c r="N23" s="32">
        <v>10</v>
      </c>
      <c r="O23" s="71">
        <v>0</v>
      </c>
      <c r="P23" s="72">
        <v>0</v>
      </c>
      <c r="Q23" s="73">
        <v>0</v>
      </c>
      <c r="R23" s="73">
        <v>0</v>
      </c>
      <c r="S23" s="147"/>
      <c r="T23" s="147"/>
      <c r="U23" s="147"/>
      <c r="V23" s="147"/>
      <c r="W23" s="147"/>
    </row>
    <row r="24" spans="1:23" s="11" customFormat="1" ht="18.75">
      <c r="A24" s="75">
        <v>15</v>
      </c>
      <c r="B24" s="78" t="s">
        <v>137</v>
      </c>
      <c r="C24" s="148" t="s">
        <v>44</v>
      </c>
      <c r="D24" s="76" t="s">
        <v>121</v>
      </c>
      <c r="E24" s="75" t="s">
        <v>122</v>
      </c>
      <c r="F24" s="79">
        <v>13.28905781520657</v>
      </c>
      <c r="G24" s="79">
        <v>0.47769605901000001</v>
      </c>
      <c r="H24" s="79">
        <v>12.81136175619657</v>
      </c>
      <c r="I24" s="32">
        <v>1</v>
      </c>
      <c r="J24" s="149">
        <v>0</v>
      </c>
      <c r="K24" s="149">
        <v>4.95</v>
      </c>
      <c r="L24" s="149">
        <v>0</v>
      </c>
      <c r="M24" s="149">
        <v>0</v>
      </c>
      <c r="N24" s="32">
        <v>8</v>
      </c>
      <c r="O24" s="74">
        <v>0</v>
      </c>
      <c r="P24" s="77">
        <v>0</v>
      </c>
      <c r="Q24" s="32">
        <v>0</v>
      </c>
      <c r="R24" s="32">
        <v>0</v>
      </c>
      <c r="S24" s="147"/>
      <c r="T24" s="147"/>
      <c r="U24" s="147"/>
      <c r="V24" s="147"/>
      <c r="W24" s="147"/>
    </row>
    <row r="25" spans="1:23" s="11" customFormat="1" ht="18.75">
      <c r="A25" s="75">
        <v>16</v>
      </c>
      <c r="B25" s="78" t="s">
        <v>138</v>
      </c>
      <c r="C25" s="148" t="s">
        <v>44</v>
      </c>
      <c r="D25" s="76" t="s">
        <v>121</v>
      </c>
      <c r="E25" s="75" t="s">
        <v>122</v>
      </c>
      <c r="F25" s="79">
        <v>64.307684800303008</v>
      </c>
      <c r="G25" s="79">
        <v>0.34841113728099998</v>
      </c>
      <c r="H25" s="79">
        <v>63.959273663022003</v>
      </c>
      <c r="I25" s="32">
        <v>1</v>
      </c>
      <c r="J25" s="149">
        <v>0</v>
      </c>
      <c r="K25" s="149">
        <v>37.549999999999997</v>
      </c>
      <c r="L25" s="149">
        <v>0</v>
      </c>
      <c r="M25" s="149">
        <v>0</v>
      </c>
      <c r="N25" s="32">
        <v>7</v>
      </c>
      <c r="O25" s="71">
        <v>0</v>
      </c>
      <c r="P25" s="72">
        <v>0</v>
      </c>
      <c r="Q25" s="73">
        <v>0</v>
      </c>
      <c r="R25" s="73">
        <v>0</v>
      </c>
      <c r="S25" s="147"/>
      <c r="T25" s="147"/>
      <c r="U25" s="147"/>
      <c r="V25" s="147"/>
      <c r="W25" s="147"/>
    </row>
    <row r="26" spans="1:23" s="11" customFormat="1" ht="18.75">
      <c r="A26" s="75">
        <v>17</v>
      </c>
      <c r="B26" s="78" t="s">
        <v>139</v>
      </c>
      <c r="C26" s="148" t="s">
        <v>44</v>
      </c>
      <c r="D26" s="76" t="s">
        <v>121</v>
      </c>
      <c r="E26" s="75" t="s">
        <v>122</v>
      </c>
      <c r="F26" s="79">
        <v>12.471779402115001</v>
      </c>
      <c r="G26" s="79">
        <v>0.87547545132500004</v>
      </c>
      <c r="H26" s="79">
        <v>11.59630395079</v>
      </c>
      <c r="I26" s="32">
        <v>1</v>
      </c>
      <c r="J26" s="149">
        <v>6.29</v>
      </c>
      <c r="K26" s="149">
        <v>0</v>
      </c>
      <c r="L26" s="149">
        <v>0</v>
      </c>
      <c r="M26" s="149">
        <v>0</v>
      </c>
      <c r="N26" s="32">
        <v>7</v>
      </c>
      <c r="O26" s="74">
        <f>J26*P26/100</f>
        <v>6.29</v>
      </c>
      <c r="P26" s="77">
        <v>100</v>
      </c>
      <c r="Q26" s="32">
        <v>2</v>
      </c>
      <c r="R26" s="32">
        <v>1</v>
      </c>
      <c r="S26" s="147"/>
      <c r="T26" s="147"/>
      <c r="U26" s="147"/>
      <c r="V26" s="147"/>
      <c r="W26" s="147" t="s">
        <v>234</v>
      </c>
    </row>
    <row r="27" spans="1:23" s="11" customFormat="1" ht="18.75">
      <c r="A27" s="75">
        <v>18</v>
      </c>
      <c r="B27" s="78" t="s">
        <v>140</v>
      </c>
      <c r="C27" s="148" t="s">
        <v>44</v>
      </c>
      <c r="D27" s="76" t="s">
        <v>121</v>
      </c>
      <c r="E27" s="75" t="s">
        <v>122</v>
      </c>
      <c r="F27" s="79">
        <v>5.0119993597486996</v>
      </c>
      <c r="G27" s="79">
        <v>1.42933545609</v>
      </c>
      <c r="H27" s="79">
        <v>3.5826639036587</v>
      </c>
      <c r="I27" s="32">
        <v>1</v>
      </c>
      <c r="J27" s="149">
        <v>0</v>
      </c>
      <c r="K27" s="149">
        <v>3.83</v>
      </c>
      <c r="L27" s="149">
        <v>0</v>
      </c>
      <c r="M27" s="149">
        <v>0</v>
      </c>
      <c r="N27" s="32">
        <v>10</v>
      </c>
      <c r="O27" s="71">
        <v>0</v>
      </c>
      <c r="P27" s="72">
        <v>0</v>
      </c>
      <c r="Q27" s="73">
        <v>0</v>
      </c>
      <c r="R27" s="73">
        <v>0</v>
      </c>
      <c r="S27" s="147"/>
      <c r="T27" s="147"/>
      <c r="U27" s="147"/>
      <c r="V27" s="147"/>
      <c r="W27" s="147"/>
    </row>
    <row r="28" spans="1:23" ht="18.75">
      <c r="A28" s="75">
        <v>19</v>
      </c>
      <c r="B28" s="78" t="s">
        <v>141</v>
      </c>
      <c r="C28" s="148" t="s">
        <v>44</v>
      </c>
      <c r="D28" s="76" t="s">
        <v>121</v>
      </c>
      <c r="E28" s="75" t="s">
        <v>122</v>
      </c>
      <c r="F28" s="79">
        <v>8.1067725599106897</v>
      </c>
      <c r="G28" s="79">
        <v>2.4309200840199998</v>
      </c>
      <c r="H28" s="79">
        <v>5.6758524758906903</v>
      </c>
      <c r="I28" s="32">
        <v>1</v>
      </c>
      <c r="J28" s="149">
        <v>0</v>
      </c>
      <c r="K28" s="149">
        <v>7.54</v>
      </c>
      <c r="L28" s="149">
        <v>0</v>
      </c>
      <c r="M28" s="149">
        <v>0</v>
      </c>
      <c r="N28" s="32">
        <v>10</v>
      </c>
      <c r="O28" s="74">
        <v>0</v>
      </c>
      <c r="P28" s="77">
        <v>0</v>
      </c>
      <c r="Q28" s="32">
        <v>0</v>
      </c>
      <c r="R28" s="32">
        <v>0</v>
      </c>
      <c r="S28" s="147"/>
      <c r="T28" s="147"/>
      <c r="U28" s="147"/>
      <c r="V28" s="147"/>
      <c r="W28" s="147"/>
    </row>
    <row r="29" spans="1:23" ht="18.75">
      <c r="A29" s="75">
        <v>20</v>
      </c>
      <c r="B29" s="78" t="s">
        <v>142</v>
      </c>
      <c r="C29" s="148" t="s">
        <v>44</v>
      </c>
      <c r="D29" s="76" t="s">
        <v>121</v>
      </c>
      <c r="E29" s="75" t="s">
        <v>122</v>
      </c>
      <c r="F29" s="79">
        <v>19.849689479398585</v>
      </c>
      <c r="G29" s="79">
        <v>1.5455776486299999</v>
      </c>
      <c r="H29" s="79">
        <v>18.304111830768584</v>
      </c>
      <c r="I29" s="32">
        <v>1</v>
      </c>
      <c r="J29" s="149">
        <v>0</v>
      </c>
      <c r="K29" s="149">
        <v>5.87</v>
      </c>
      <c r="L29" s="149">
        <v>0</v>
      </c>
      <c r="M29" s="149">
        <v>0</v>
      </c>
      <c r="N29" s="32">
        <v>8</v>
      </c>
      <c r="O29" s="71">
        <v>0</v>
      </c>
      <c r="P29" s="72">
        <v>0</v>
      </c>
      <c r="Q29" s="73">
        <v>0</v>
      </c>
      <c r="R29" s="73">
        <v>0</v>
      </c>
      <c r="S29" s="147"/>
      <c r="T29" s="147"/>
      <c r="U29" s="147"/>
      <c r="V29" s="147"/>
      <c r="W29" s="147"/>
    </row>
    <row r="30" spans="1:23" ht="18.75">
      <c r="A30" s="167">
        <v>21</v>
      </c>
      <c r="B30" s="168" t="s">
        <v>143</v>
      </c>
      <c r="C30" s="169" t="s">
        <v>44</v>
      </c>
      <c r="D30" s="170" t="s">
        <v>121</v>
      </c>
      <c r="E30" s="167" t="s">
        <v>122</v>
      </c>
      <c r="F30" s="171">
        <v>6.0971219352109394</v>
      </c>
      <c r="G30" s="171">
        <v>0.75034285469999995</v>
      </c>
      <c r="H30" s="171">
        <v>5.3467790805109399</v>
      </c>
      <c r="I30" s="172">
        <v>2</v>
      </c>
      <c r="J30" s="173">
        <v>5.35</v>
      </c>
      <c r="K30" s="173">
        <v>0</v>
      </c>
      <c r="L30" s="173">
        <v>0</v>
      </c>
      <c r="M30" s="173">
        <v>0</v>
      </c>
      <c r="N30" s="172">
        <v>0</v>
      </c>
      <c r="O30" s="174">
        <v>0</v>
      </c>
      <c r="P30" s="175">
        <v>0</v>
      </c>
      <c r="Q30" s="172">
        <v>0</v>
      </c>
      <c r="R30" s="172">
        <v>0</v>
      </c>
      <c r="S30" s="147"/>
      <c r="T30" s="147"/>
      <c r="U30" s="147"/>
      <c r="V30" s="147"/>
      <c r="W30" s="187" t="s">
        <v>243</v>
      </c>
    </row>
    <row r="31" spans="1:23" ht="18.75">
      <c r="A31" s="75">
        <v>22</v>
      </c>
      <c r="B31" s="78" t="s">
        <v>144</v>
      </c>
      <c r="C31" s="148" t="s">
        <v>44</v>
      </c>
      <c r="D31" s="76" t="s">
        <v>121</v>
      </c>
      <c r="E31" s="75" t="s">
        <v>122</v>
      </c>
      <c r="F31" s="79">
        <v>7.2151768571200003</v>
      </c>
      <c r="G31" s="79">
        <v>7.2151768571200003</v>
      </c>
      <c r="H31" s="79">
        <v>0</v>
      </c>
      <c r="I31" s="32">
        <v>1</v>
      </c>
      <c r="J31" s="149">
        <v>0</v>
      </c>
      <c r="K31" s="149">
        <v>6.51</v>
      </c>
      <c r="L31" s="149">
        <v>0</v>
      </c>
      <c r="M31" s="149">
        <v>0</v>
      </c>
      <c r="N31" s="32">
        <v>10</v>
      </c>
      <c r="O31" s="71">
        <v>0</v>
      </c>
      <c r="P31" s="72">
        <v>0</v>
      </c>
      <c r="Q31" s="73">
        <v>0</v>
      </c>
      <c r="R31" s="73">
        <v>0</v>
      </c>
      <c r="S31" s="147"/>
      <c r="T31" s="147"/>
      <c r="U31" s="147"/>
      <c r="V31" s="147"/>
      <c r="W31" s="147"/>
    </row>
    <row r="32" spans="1:23" ht="18.75">
      <c r="A32" s="75">
        <v>23</v>
      </c>
      <c r="B32" s="78" t="s">
        <v>145</v>
      </c>
      <c r="C32" s="148" t="s">
        <v>44</v>
      </c>
      <c r="D32" s="76" t="s">
        <v>121</v>
      </c>
      <c r="E32" s="75" t="s">
        <v>122</v>
      </c>
      <c r="F32" s="79">
        <v>14.43319904058</v>
      </c>
      <c r="G32" s="79">
        <v>2.0135213588799998</v>
      </c>
      <c r="H32" s="79">
        <v>12.4196776817</v>
      </c>
      <c r="I32" s="32">
        <v>1</v>
      </c>
      <c r="J32" s="149">
        <v>0</v>
      </c>
      <c r="K32" s="149">
        <v>6.98</v>
      </c>
      <c r="L32" s="149">
        <v>0</v>
      </c>
      <c r="M32" s="149">
        <v>0</v>
      </c>
      <c r="N32" s="32">
        <v>7</v>
      </c>
      <c r="O32" s="74">
        <v>0</v>
      </c>
      <c r="P32" s="77">
        <v>0</v>
      </c>
      <c r="Q32" s="32">
        <v>0</v>
      </c>
      <c r="R32" s="32">
        <v>0</v>
      </c>
      <c r="S32" s="147"/>
      <c r="T32" s="147"/>
      <c r="U32" s="147"/>
      <c r="V32" s="147"/>
      <c r="W32" s="147"/>
    </row>
    <row r="33" spans="1:23" ht="18.75">
      <c r="A33" s="75">
        <v>24</v>
      </c>
      <c r="B33" s="78" t="s">
        <v>146</v>
      </c>
      <c r="C33" s="148" t="s">
        <v>44</v>
      </c>
      <c r="D33" s="76" t="s">
        <v>121</v>
      </c>
      <c r="E33" s="75" t="s">
        <v>122</v>
      </c>
      <c r="F33" s="79">
        <v>12.866589104199999</v>
      </c>
      <c r="G33" s="79">
        <v>0</v>
      </c>
      <c r="H33" s="79">
        <v>12.866589104199999</v>
      </c>
      <c r="I33" s="32">
        <v>1</v>
      </c>
      <c r="J33" s="149">
        <v>0</v>
      </c>
      <c r="K33" s="149">
        <v>4.08</v>
      </c>
      <c r="L33" s="149">
        <v>0</v>
      </c>
      <c r="M33" s="149">
        <v>0</v>
      </c>
      <c r="N33" s="32">
        <v>10</v>
      </c>
      <c r="O33" s="71">
        <v>0</v>
      </c>
      <c r="P33" s="72">
        <v>0</v>
      </c>
      <c r="Q33" s="73">
        <v>0</v>
      </c>
      <c r="R33" s="73">
        <v>0</v>
      </c>
      <c r="S33" s="147"/>
      <c r="T33" s="147"/>
      <c r="U33" s="147"/>
      <c r="V33" s="147"/>
      <c r="W33" s="147"/>
    </row>
    <row r="34" spans="1:23" ht="18.75">
      <c r="A34" s="153">
        <v>25</v>
      </c>
      <c r="B34" s="154" t="s">
        <v>147</v>
      </c>
      <c r="C34" s="155" t="s">
        <v>44</v>
      </c>
      <c r="D34" s="156" t="s">
        <v>121</v>
      </c>
      <c r="E34" s="153" t="s">
        <v>122</v>
      </c>
      <c r="F34" s="157">
        <v>9.7783695974029996</v>
      </c>
      <c r="G34" s="157">
        <v>9.6341535937499998</v>
      </c>
      <c r="H34" s="157">
        <v>0.144216003653</v>
      </c>
      <c r="I34" s="158">
        <v>1</v>
      </c>
      <c r="J34" s="159">
        <v>0</v>
      </c>
      <c r="K34" s="159">
        <v>0</v>
      </c>
      <c r="L34" s="159" t="s">
        <v>123</v>
      </c>
      <c r="M34" s="159">
        <v>7.34</v>
      </c>
      <c r="N34" s="158">
        <v>7</v>
      </c>
      <c r="O34" s="160">
        <v>0</v>
      </c>
      <c r="P34" s="161">
        <v>0</v>
      </c>
      <c r="Q34" s="158">
        <v>2</v>
      </c>
      <c r="R34" s="158">
        <v>2</v>
      </c>
      <c r="S34" s="147"/>
      <c r="T34" s="147"/>
      <c r="U34" s="147"/>
      <c r="V34" s="147"/>
      <c r="W34" s="147"/>
    </row>
    <row r="35" spans="1:23" ht="18.75">
      <c r="A35" s="75">
        <v>26</v>
      </c>
      <c r="B35" s="78" t="s">
        <v>148</v>
      </c>
      <c r="C35" s="148" t="s">
        <v>44</v>
      </c>
      <c r="D35" s="76" t="s">
        <v>121</v>
      </c>
      <c r="E35" s="75" t="s">
        <v>122</v>
      </c>
      <c r="F35" s="79">
        <v>21.586791992799998</v>
      </c>
      <c r="G35" s="79">
        <v>21.586791992799998</v>
      </c>
      <c r="H35" s="79">
        <v>0</v>
      </c>
      <c r="I35" s="32">
        <v>1</v>
      </c>
      <c r="J35" s="149">
        <v>0</v>
      </c>
      <c r="K35" s="149">
        <v>19.57</v>
      </c>
      <c r="L35" s="149">
        <v>0</v>
      </c>
      <c r="M35" s="149">
        <v>0</v>
      </c>
      <c r="N35" s="32">
        <v>7</v>
      </c>
      <c r="O35" s="71">
        <v>0</v>
      </c>
      <c r="P35" s="72">
        <v>0</v>
      </c>
      <c r="Q35" s="73">
        <v>2</v>
      </c>
      <c r="R35" s="73">
        <v>2</v>
      </c>
      <c r="S35" s="147"/>
      <c r="T35" s="147"/>
      <c r="U35" s="147"/>
      <c r="V35" s="147"/>
      <c r="W35" s="147"/>
    </row>
    <row r="36" spans="1:23" ht="18.75">
      <c r="A36" s="75">
        <v>27</v>
      </c>
      <c r="B36" s="78" t="s">
        <v>149</v>
      </c>
      <c r="C36" s="148" t="s">
        <v>44</v>
      </c>
      <c r="D36" s="76" t="s">
        <v>121</v>
      </c>
      <c r="E36" s="75" t="s">
        <v>122</v>
      </c>
      <c r="F36" s="79">
        <v>8.5303867000599993</v>
      </c>
      <c r="G36" s="79">
        <v>8.5303867000599993</v>
      </c>
      <c r="H36" s="79">
        <v>0</v>
      </c>
      <c r="I36" s="32">
        <v>1</v>
      </c>
      <c r="J36" s="149">
        <v>7.61</v>
      </c>
      <c r="K36" s="149">
        <v>0</v>
      </c>
      <c r="L36" s="149">
        <v>0</v>
      </c>
      <c r="M36" s="149">
        <v>0</v>
      </c>
      <c r="N36" s="32">
        <v>7</v>
      </c>
      <c r="O36" s="74">
        <f>J36*P36/100</f>
        <v>7.61</v>
      </c>
      <c r="P36" s="77">
        <v>100</v>
      </c>
      <c r="Q36" s="32">
        <v>2</v>
      </c>
      <c r="R36" s="32">
        <v>1</v>
      </c>
      <c r="S36" s="147"/>
      <c r="T36" s="147"/>
      <c r="U36" s="147"/>
      <c r="V36" s="147"/>
      <c r="W36" s="147" t="s">
        <v>235</v>
      </c>
    </row>
    <row r="37" spans="1:23" ht="18.75">
      <c r="A37" s="75">
        <v>28</v>
      </c>
      <c r="B37" s="78" t="s">
        <v>150</v>
      </c>
      <c r="C37" s="148" t="s">
        <v>44</v>
      </c>
      <c r="D37" s="76" t="s">
        <v>121</v>
      </c>
      <c r="E37" s="75" t="s">
        <v>122</v>
      </c>
      <c r="F37" s="79">
        <v>70.889462632164992</v>
      </c>
      <c r="G37" s="79">
        <v>11.493509962399999</v>
      </c>
      <c r="H37" s="79">
        <v>59.395952669764988</v>
      </c>
      <c r="I37" s="32">
        <v>1</v>
      </c>
      <c r="J37" s="149">
        <v>0</v>
      </c>
      <c r="K37" s="149">
        <v>22.66</v>
      </c>
      <c r="L37" s="149">
        <v>0</v>
      </c>
      <c r="M37" s="149">
        <v>0</v>
      </c>
      <c r="N37" s="32">
        <v>15</v>
      </c>
      <c r="O37" s="71">
        <v>0</v>
      </c>
      <c r="P37" s="72">
        <v>0</v>
      </c>
      <c r="Q37" s="73">
        <v>0</v>
      </c>
      <c r="R37" s="73">
        <v>0</v>
      </c>
      <c r="S37" s="147"/>
      <c r="T37" s="147"/>
      <c r="U37" s="147"/>
      <c r="V37" s="147"/>
      <c r="W37" s="147"/>
    </row>
    <row r="38" spans="1:23" ht="18.75">
      <c r="A38" s="75">
        <v>29</v>
      </c>
      <c r="B38" s="78" t="s">
        <v>151</v>
      </c>
      <c r="C38" s="148" t="s">
        <v>44</v>
      </c>
      <c r="D38" s="76" t="s">
        <v>121</v>
      </c>
      <c r="E38" s="75" t="s">
        <v>122</v>
      </c>
      <c r="F38" s="79">
        <v>17.831002701302999</v>
      </c>
      <c r="G38" s="79">
        <v>4.40598590924</v>
      </c>
      <c r="H38" s="79">
        <v>13.425016792062999</v>
      </c>
      <c r="I38" s="32">
        <v>1</v>
      </c>
      <c r="J38" s="149">
        <v>0</v>
      </c>
      <c r="K38" s="149">
        <v>11.12</v>
      </c>
      <c r="L38" s="149">
        <v>0</v>
      </c>
      <c r="M38" s="149">
        <v>0</v>
      </c>
      <c r="N38" s="32">
        <v>10</v>
      </c>
      <c r="O38" s="74">
        <v>0</v>
      </c>
      <c r="P38" s="77">
        <v>0</v>
      </c>
      <c r="Q38" s="32">
        <v>2</v>
      </c>
      <c r="R38" s="32">
        <v>2</v>
      </c>
      <c r="S38" s="147"/>
      <c r="T38" s="147"/>
      <c r="U38" s="147"/>
      <c r="V38" s="147"/>
      <c r="W38" s="147"/>
    </row>
    <row r="39" spans="1:23" ht="18.75">
      <c r="A39" s="75">
        <v>30</v>
      </c>
      <c r="B39" s="78" t="s">
        <v>152</v>
      </c>
      <c r="C39" s="148" t="s">
        <v>44</v>
      </c>
      <c r="D39" s="76" t="s">
        <v>121</v>
      </c>
      <c r="E39" s="75" t="s">
        <v>122</v>
      </c>
      <c r="F39" s="79">
        <v>14.458228299730912</v>
      </c>
      <c r="G39" s="79">
        <v>11.857498038799999</v>
      </c>
      <c r="H39" s="79">
        <v>2.600730260930912</v>
      </c>
      <c r="I39" s="32">
        <v>1</v>
      </c>
      <c r="J39" s="149">
        <v>24.26</v>
      </c>
      <c r="K39" s="149">
        <v>0</v>
      </c>
      <c r="L39" s="149">
        <v>0</v>
      </c>
      <c r="M39" s="149">
        <v>0</v>
      </c>
      <c r="N39" s="32">
        <v>6</v>
      </c>
      <c r="O39" s="74">
        <f t="shared" ref="O39" si="1">J39*P39/100</f>
        <v>24.26</v>
      </c>
      <c r="P39" s="72">
        <v>100</v>
      </c>
      <c r="Q39" s="73">
        <v>2</v>
      </c>
      <c r="R39" s="73">
        <v>2</v>
      </c>
      <c r="S39" s="147"/>
      <c r="T39" s="147"/>
      <c r="U39" s="147"/>
      <c r="V39" s="147"/>
      <c r="W39" s="147" t="s">
        <v>236</v>
      </c>
    </row>
    <row r="40" spans="1:23" ht="18.75">
      <c r="A40" s="75">
        <v>31</v>
      </c>
      <c r="B40" s="78" t="s">
        <v>153</v>
      </c>
      <c r="C40" s="148" t="s">
        <v>44</v>
      </c>
      <c r="D40" s="76" t="s">
        <v>121</v>
      </c>
      <c r="E40" s="75" t="s">
        <v>122</v>
      </c>
      <c r="F40" s="79">
        <v>5.7335970094200004</v>
      </c>
      <c r="G40" s="79">
        <v>5.7335970094200004</v>
      </c>
      <c r="H40" s="79">
        <v>0</v>
      </c>
      <c r="I40" s="32">
        <v>1</v>
      </c>
      <c r="J40" s="149">
        <v>10.51</v>
      </c>
      <c r="K40" s="149">
        <v>0</v>
      </c>
      <c r="L40" s="149">
        <v>0</v>
      </c>
      <c r="M40" s="149">
        <v>0</v>
      </c>
      <c r="N40" s="32">
        <v>9</v>
      </c>
      <c r="O40" s="74">
        <v>10.51</v>
      </c>
      <c r="P40" s="77">
        <v>100</v>
      </c>
      <c r="Q40" s="32">
        <v>2</v>
      </c>
      <c r="R40" s="32">
        <v>1</v>
      </c>
      <c r="S40" s="147"/>
      <c r="T40" s="147"/>
      <c r="U40" s="147"/>
      <c r="V40" s="147"/>
      <c r="W40" s="147" t="s">
        <v>237</v>
      </c>
    </row>
    <row r="41" spans="1:23" ht="18.75">
      <c r="A41" s="75">
        <v>32</v>
      </c>
      <c r="B41" s="78" t="s">
        <v>154</v>
      </c>
      <c r="C41" s="148" t="s">
        <v>44</v>
      </c>
      <c r="D41" s="76" t="s">
        <v>121</v>
      </c>
      <c r="E41" s="75" t="s">
        <v>122</v>
      </c>
      <c r="F41" s="79">
        <v>32.485992133363233</v>
      </c>
      <c r="G41" s="79">
        <v>2.8985723054300001</v>
      </c>
      <c r="H41" s="79">
        <v>29.587419827933232</v>
      </c>
      <c r="I41" s="32">
        <v>1</v>
      </c>
      <c r="J41" s="149">
        <v>0</v>
      </c>
      <c r="K41" s="149">
        <v>23.05</v>
      </c>
      <c r="L41" s="149">
        <v>0</v>
      </c>
      <c r="M41" s="149">
        <v>0</v>
      </c>
      <c r="N41" s="32">
        <v>9</v>
      </c>
      <c r="O41" s="71">
        <v>0</v>
      </c>
      <c r="P41" s="72">
        <v>0</v>
      </c>
      <c r="Q41" s="73">
        <v>0</v>
      </c>
      <c r="R41" s="73">
        <v>0</v>
      </c>
      <c r="S41" s="147"/>
      <c r="T41" s="147"/>
      <c r="U41" s="147"/>
      <c r="V41" s="147"/>
      <c r="W41" s="147"/>
    </row>
    <row r="42" spans="1:23" ht="18.75">
      <c r="A42" s="75">
        <v>33</v>
      </c>
      <c r="B42" s="78" t="s">
        <v>155</v>
      </c>
      <c r="C42" s="148" t="s">
        <v>44</v>
      </c>
      <c r="D42" s="76" t="s">
        <v>121</v>
      </c>
      <c r="E42" s="75" t="s">
        <v>122</v>
      </c>
      <c r="F42" s="79">
        <v>110.20055795668728</v>
      </c>
      <c r="G42" s="79">
        <v>3.7297612792599999</v>
      </c>
      <c r="H42" s="79">
        <v>106.47079667742727</v>
      </c>
      <c r="I42" s="32">
        <v>1</v>
      </c>
      <c r="J42" s="149">
        <v>0</v>
      </c>
      <c r="K42" s="149">
        <v>56.35</v>
      </c>
      <c r="L42" s="149">
        <v>0</v>
      </c>
      <c r="M42" s="149">
        <v>0</v>
      </c>
      <c r="N42" s="32">
        <v>10</v>
      </c>
      <c r="O42" s="74">
        <v>0</v>
      </c>
      <c r="P42" s="77">
        <v>0</v>
      </c>
      <c r="Q42" s="32">
        <v>0</v>
      </c>
      <c r="R42" s="32">
        <v>0</v>
      </c>
      <c r="S42" s="147"/>
      <c r="T42" s="147"/>
      <c r="U42" s="147"/>
      <c r="V42" s="147"/>
      <c r="W42" s="147"/>
    </row>
    <row r="43" spans="1:23" ht="18.75">
      <c r="A43" s="75">
        <v>34</v>
      </c>
      <c r="B43" s="78" t="s">
        <v>156</v>
      </c>
      <c r="C43" s="148" t="s">
        <v>44</v>
      </c>
      <c r="D43" s="76" t="s">
        <v>121</v>
      </c>
      <c r="E43" s="75" t="s">
        <v>122</v>
      </c>
      <c r="F43" s="79">
        <v>18.245490203331599</v>
      </c>
      <c r="G43" s="79">
        <v>10.3380328803</v>
      </c>
      <c r="H43" s="79">
        <v>7.9074573230316005</v>
      </c>
      <c r="I43" s="32">
        <v>1</v>
      </c>
      <c r="J43" s="149">
        <v>9.69</v>
      </c>
      <c r="K43" s="149">
        <v>0</v>
      </c>
      <c r="L43" s="149">
        <v>0</v>
      </c>
      <c r="M43" s="149">
        <v>0</v>
      </c>
      <c r="N43" s="32">
        <v>11</v>
      </c>
      <c r="O43" s="74">
        <v>9.69</v>
      </c>
      <c r="P43" s="72">
        <v>100</v>
      </c>
      <c r="Q43" s="73">
        <v>2</v>
      </c>
      <c r="R43" s="73">
        <v>1</v>
      </c>
      <c r="S43" s="147"/>
      <c r="T43" s="147"/>
      <c r="U43" s="147"/>
      <c r="V43" s="147"/>
      <c r="W43" s="147" t="s">
        <v>238</v>
      </c>
    </row>
    <row r="44" spans="1:23" ht="18.75">
      <c r="A44" s="75">
        <v>35</v>
      </c>
      <c r="B44" s="78" t="s">
        <v>157</v>
      </c>
      <c r="C44" s="148" t="s">
        <v>44</v>
      </c>
      <c r="D44" s="76" t="s">
        <v>121</v>
      </c>
      <c r="E44" s="75" t="s">
        <v>122</v>
      </c>
      <c r="F44" s="79">
        <v>32.373468783420499</v>
      </c>
      <c r="G44" s="79">
        <v>0.110840469905</v>
      </c>
      <c r="H44" s="79">
        <v>32.262628313515499</v>
      </c>
      <c r="I44" s="32">
        <v>1</v>
      </c>
      <c r="J44" s="149">
        <v>0</v>
      </c>
      <c r="K44" s="149">
        <v>32.57</v>
      </c>
      <c r="L44" s="149">
        <v>0</v>
      </c>
      <c r="M44" s="149">
        <v>0</v>
      </c>
      <c r="N44" s="32">
        <v>10</v>
      </c>
      <c r="O44" s="74">
        <v>0</v>
      </c>
      <c r="P44" s="77">
        <v>0</v>
      </c>
      <c r="Q44" s="32">
        <v>0</v>
      </c>
      <c r="R44" s="32">
        <v>0</v>
      </c>
      <c r="S44" s="147"/>
      <c r="T44" s="147"/>
      <c r="U44" s="147"/>
      <c r="V44" s="147"/>
      <c r="W44" s="147"/>
    </row>
    <row r="45" spans="1:23" ht="18.75">
      <c r="A45" s="75">
        <v>36</v>
      </c>
      <c r="B45" s="78" t="s">
        <v>158</v>
      </c>
      <c r="C45" s="148" t="s">
        <v>44</v>
      </c>
      <c r="D45" s="76" t="s">
        <v>121</v>
      </c>
      <c r="E45" s="75" t="s">
        <v>122</v>
      </c>
      <c r="F45" s="79">
        <v>11.764828390531999</v>
      </c>
      <c r="G45" s="79">
        <v>0.57079258641200004</v>
      </c>
      <c r="H45" s="79">
        <v>11.194035804119999</v>
      </c>
      <c r="I45" s="32">
        <v>1</v>
      </c>
      <c r="J45" s="149">
        <v>0</v>
      </c>
      <c r="K45" s="149">
        <v>8.0399999999999991</v>
      </c>
      <c r="L45" s="149">
        <v>0</v>
      </c>
      <c r="M45" s="149">
        <v>0</v>
      </c>
      <c r="N45" s="32">
        <v>10</v>
      </c>
      <c r="O45" s="71">
        <v>0</v>
      </c>
      <c r="P45" s="72">
        <v>0</v>
      </c>
      <c r="Q45" s="73">
        <v>0</v>
      </c>
      <c r="R45" s="73">
        <v>0</v>
      </c>
      <c r="S45" s="147"/>
      <c r="T45" s="147"/>
      <c r="U45" s="147"/>
      <c r="V45" s="147"/>
      <c r="W45" s="147"/>
    </row>
    <row r="46" spans="1:23" ht="18.75">
      <c r="A46" s="75">
        <v>37</v>
      </c>
      <c r="B46" s="78" t="s">
        <v>159</v>
      </c>
      <c r="C46" s="148" t="s">
        <v>44</v>
      </c>
      <c r="D46" s="76" t="s">
        <v>121</v>
      </c>
      <c r="E46" s="75" t="s">
        <v>122</v>
      </c>
      <c r="F46" s="79">
        <v>28.450104182900997</v>
      </c>
      <c r="G46" s="79">
        <v>0.41023551757100002</v>
      </c>
      <c r="H46" s="79">
        <v>28.039868665329998</v>
      </c>
      <c r="I46" s="32">
        <v>1</v>
      </c>
      <c r="J46" s="149">
        <v>0</v>
      </c>
      <c r="K46" s="149">
        <v>15.2</v>
      </c>
      <c r="L46" s="149">
        <v>0</v>
      </c>
      <c r="M46" s="149">
        <v>0</v>
      </c>
      <c r="N46" s="32">
        <v>10</v>
      </c>
      <c r="O46" s="74">
        <v>0</v>
      </c>
      <c r="P46" s="77">
        <v>0</v>
      </c>
      <c r="Q46" s="32">
        <v>0</v>
      </c>
      <c r="R46" s="32">
        <v>0</v>
      </c>
      <c r="S46" s="147"/>
      <c r="T46" s="147"/>
      <c r="U46" s="147"/>
      <c r="V46" s="147"/>
      <c r="W46" s="147"/>
    </row>
    <row r="47" spans="1:23" ht="18.75">
      <c r="A47" s="75">
        <v>38</v>
      </c>
      <c r="B47" s="78" t="s">
        <v>160</v>
      </c>
      <c r="C47" s="148" t="s">
        <v>44</v>
      </c>
      <c r="D47" s="76" t="s">
        <v>121</v>
      </c>
      <c r="E47" s="75" t="s">
        <v>122</v>
      </c>
      <c r="F47" s="79">
        <v>20.621482755862999</v>
      </c>
      <c r="G47" s="79">
        <v>1.3171801917599999</v>
      </c>
      <c r="H47" s="79">
        <v>19.304302564103001</v>
      </c>
      <c r="I47" s="32">
        <v>1</v>
      </c>
      <c r="J47" s="149">
        <v>0</v>
      </c>
      <c r="K47" s="149">
        <v>8.8699999999999992</v>
      </c>
      <c r="L47" s="149">
        <v>0</v>
      </c>
      <c r="M47" s="149">
        <v>0</v>
      </c>
      <c r="N47" s="32">
        <v>10</v>
      </c>
      <c r="O47" s="71">
        <v>0</v>
      </c>
      <c r="P47" s="72">
        <v>0</v>
      </c>
      <c r="Q47" s="73">
        <v>0</v>
      </c>
      <c r="R47" s="73">
        <v>0</v>
      </c>
      <c r="S47" s="147"/>
      <c r="T47" s="147"/>
      <c r="U47" s="147"/>
      <c r="V47" s="147"/>
      <c r="W47" s="147"/>
    </row>
    <row r="48" spans="1:23" ht="18.75">
      <c r="A48" s="75">
        <v>39</v>
      </c>
      <c r="B48" s="78" t="s">
        <v>161</v>
      </c>
      <c r="C48" s="148" t="s">
        <v>44</v>
      </c>
      <c r="D48" s="76" t="s">
        <v>162</v>
      </c>
      <c r="E48" s="75" t="s">
        <v>122</v>
      </c>
      <c r="F48" s="79">
        <v>21.40819152577</v>
      </c>
      <c r="G48" s="79">
        <v>15.931943515</v>
      </c>
      <c r="H48" s="79">
        <v>5.47624801077</v>
      </c>
      <c r="I48" s="32">
        <v>1</v>
      </c>
      <c r="J48" s="149">
        <v>0</v>
      </c>
      <c r="K48" s="149">
        <v>33</v>
      </c>
      <c r="L48" s="149">
        <v>0</v>
      </c>
      <c r="M48" s="149">
        <v>0</v>
      </c>
      <c r="N48" s="32">
        <v>9</v>
      </c>
      <c r="O48" s="74">
        <v>0</v>
      </c>
      <c r="P48" s="77">
        <v>0</v>
      </c>
      <c r="Q48" s="32">
        <v>0</v>
      </c>
      <c r="R48" s="32">
        <v>0</v>
      </c>
      <c r="S48" s="147"/>
      <c r="T48" s="147"/>
      <c r="U48" s="147"/>
      <c r="V48" s="147"/>
      <c r="W48" s="147"/>
    </row>
    <row r="49" spans="1:23" ht="18.75">
      <c r="A49" s="75">
        <v>40</v>
      </c>
      <c r="B49" s="78" t="s">
        <v>163</v>
      </c>
      <c r="C49" s="148" t="s">
        <v>44</v>
      </c>
      <c r="D49" s="76" t="s">
        <v>162</v>
      </c>
      <c r="E49" s="75" t="s">
        <v>122</v>
      </c>
      <c r="F49" s="79">
        <v>56.542964270808909</v>
      </c>
      <c r="G49" s="79">
        <v>7.1423331000000001</v>
      </c>
      <c r="H49" s="79">
        <v>49.400631170808907</v>
      </c>
      <c r="I49" s="32">
        <v>1</v>
      </c>
      <c r="J49" s="149">
        <v>0</v>
      </c>
      <c r="K49" s="149">
        <v>25.3</v>
      </c>
      <c r="L49" s="149">
        <v>0</v>
      </c>
      <c r="M49" s="149">
        <v>0</v>
      </c>
      <c r="N49" s="32">
        <v>10</v>
      </c>
      <c r="O49" s="71">
        <v>0</v>
      </c>
      <c r="P49" s="72">
        <v>0</v>
      </c>
      <c r="Q49" s="73">
        <v>0</v>
      </c>
      <c r="R49" s="73">
        <v>0</v>
      </c>
      <c r="S49" s="147"/>
      <c r="T49" s="147"/>
      <c r="U49" s="147"/>
      <c r="V49" s="147"/>
      <c r="W49" s="147"/>
    </row>
    <row r="50" spans="1:23" ht="18.75">
      <c r="A50" s="75">
        <v>41</v>
      </c>
      <c r="B50" s="78" t="s">
        <v>164</v>
      </c>
      <c r="C50" s="148" t="s">
        <v>44</v>
      </c>
      <c r="D50" s="76" t="s">
        <v>121</v>
      </c>
      <c r="E50" s="75" t="s">
        <v>122</v>
      </c>
      <c r="F50" s="79">
        <v>5.2693677603840001</v>
      </c>
      <c r="G50" s="79">
        <v>0.31120837631800002</v>
      </c>
      <c r="H50" s="79">
        <v>4.9581593840660005</v>
      </c>
      <c r="I50" s="32">
        <v>1</v>
      </c>
      <c r="J50" s="149">
        <v>0</v>
      </c>
      <c r="K50" s="149">
        <v>5.09</v>
      </c>
      <c r="L50" s="149">
        <v>0</v>
      </c>
      <c r="M50" s="149">
        <v>0</v>
      </c>
      <c r="N50" s="32">
        <v>10</v>
      </c>
      <c r="O50" s="74">
        <v>0</v>
      </c>
      <c r="P50" s="77">
        <v>0</v>
      </c>
      <c r="Q50" s="32">
        <v>0</v>
      </c>
      <c r="R50" s="32">
        <v>0</v>
      </c>
      <c r="S50" s="147"/>
      <c r="T50" s="147"/>
      <c r="U50" s="147"/>
      <c r="V50" s="147"/>
      <c r="W50" s="147"/>
    </row>
    <row r="51" spans="1:23" ht="18.75">
      <c r="A51" s="75">
        <v>42</v>
      </c>
      <c r="B51" s="78" t="s">
        <v>165</v>
      </c>
      <c r="C51" s="148" t="s">
        <v>44</v>
      </c>
      <c r="D51" s="76" t="s">
        <v>121</v>
      </c>
      <c r="E51" s="75" t="s">
        <v>122</v>
      </c>
      <c r="F51" s="79">
        <v>6.2806516456799999</v>
      </c>
      <c r="G51" s="79">
        <v>0.415282401849</v>
      </c>
      <c r="H51" s="79">
        <v>5.8653692438310001</v>
      </c>
      <c r="I51" s="32">
        <v>1</v>
      </c>
      <c r="J51" s="149">
        <v>0</v>
      </c>
      <c r="K51" s="149">
        <v>4.49</v>
      </c>
      <c r="L51" s="149">
        <v>0</v>
      </c>
      <c r="M51" s="149">
        <v>0</v>
      </c>
      <c r="N51" s="32">
        <v>10</v>
      </c>
      <c r="O51" s="71">
        <v>0</v>
      </c>
      <c r="P51" s="72">
        <v>0</v>
      </c>
      <c r="Q51" s="73">
        <v>0</v>
      </c>
      <c r="R51" s="73">
        <v>0</v>
      </c>
      <c r="S51" s="147"/>
      <c r="T51" s="147"/>
      <c r="U51" s="147"/>
      <c r="V51" s="147"/>
      <c r="W51" s="147"/>
    </row>
    <row r="52" spans="1:23" ht="18.75">
      <c r="A52" s="75">
        <v>43</v>
      </c>
      <c r="B52" s="78" t="s">
        <v>166</v>
      </c>
      <c r="C52" s="148" t="s">
        <v>44</v>
      </c>
      <c r="D52" s="76" t="s">
        <v>162</v>
      </c>
      <c r="E52" s="75" t="s">
        <v>122</v>
      </c>
      <c r="F52" s="79">
        <v>18.649120149021009</v>
      </c>
      <c r="G52" s="79">
        <v>2.30986264524</v>
      </c>
      <c r="H52" s="79">
        <v>16.33925750378101</v>
      </c>
      <c r="I52" s="32">
        <v>1</v>
      </c>
      <c r="J52" s="149">
        <v>0</v>
      </c>
      <c r="K52" s="149">
        <v>10.23</v>
      </c>
      <c r="L52" s="149">
        <v>0</v>
      </c>
      <c r="M52" s="149">
        <v>0</v>
      </c>
      <c r="N52" s="32">
        <v>10</v>
      </c>
      <c r="O52" s="74">
        <v>0</v>
      </c>
      <c r="P52" s="77">
        <v>0</v>
      </c>
      <c r="Q52" s="32">
        <v>0</v>
      </c>
      <c r="R52" s="32">
        <v>0</v>
      </c>
      <c r="S52" s="147"/>
      <c r="T52" s="147"/>
      <c r="U52" s="147"/>
      <c r="V52" s="147"/>
      <c r="W52" s="147"/>
    </row>
    <row r="53" spans="1:23" ht="18.75">
      <c r="A53" s="75">
        <v>44</v>
      </c>
      <c r="B53" s="78" t="s">
        <v>167</v>
      </c>
      <c r="C53" s="148" t="s">
        <v>44</v>
      </c>
      <c r="D53" s="76" t="s">
        <v>162</v>
      </c>
      <c r="E53" s="75" t="s">
        <v>122</v>
      </c>
      <c r="F53" s="79">
        <v>14.473929097905</v>
      </c>
      <c r="G53" s="79">
        <v>1.3562070443800001</v>
      </c>
      <c r="H53" s="79">
        <v>13.117722053525</v>
      </c>
      <c r="I53" s="32">
        <v>1</v>
      </c>
      <c r="J53" s="149">
        <v>0</v>
      </c>
      <c r="K53" s="149">
        <v>11.61</v>
      </c>
      <c r="L53" s="149">
        <v>0</v>
      </c>
      <c r="M53" s="149">
        <v>0</v>
      </c>
      <c r="N53" s="32">
        <v>10</v>
      </c>
      <c r="O53" s="71">
        <v>0</v>
      </c>
      <c r="P53" s="72">
        <v>0</v>
      </c>
      <c r="Q53" s="73">
        <v>0</v>
      </c>
      <c r="R53" s="73">
        <v>0</v>
      </c>
      <c r="S53" s="147"/>
      <c r="T53" s="147"/>
      <c r="U53" s="147"/>
      <c r="V53" s="147"/>
      <c r="W53" s="147"/>
    </row>
    <row r="54" spans="1:23" ht="18.75">
      <c r="A54" s="75">
        <v>45</v>
      </c>
      <c r="B54" s="78" t="s">
        <v>168</v>
      </c>
      <c r="C54" s="148" t="s">
        <v>44</v>
      </c>
      <c r="D54" s="76" t="s">
        <v>162</v>
      </c>
      <c r="E54" s="75" t="s">
        <v>122</v>
      </c>
      <c r="F54" s="79">
        <v>38.487782928632001</v>
      </c>
      <c r="G54" s="79">
        <v>1.0838241173100001</v>
      </c>
      <c r="H54" s="79">
        <v>37.403958811321999</v>
      </c>
      <c r="I54" s="32">
        <v>1</v>
      </c>
      <c r="J54" s="149">
        <v>0</v>
      </c>
      <c r="K54" s="149">
        <v>15.78</v>
      </c>
      <c r="L54" s="149">
        <v>0</v>
      </c>
      <c r="M54" s="149">
        <v>0</v>
      </c>
      <c r="N54" s="32">
        <v>10</v>
      </c>
      <c r="O54" s="74">
        <v>0</v>
      </c>
      <c r="P54" s="77">
        <v>0</v>
      </c>
      <c r="Q54" s="32">
        <v>0</v>
      </c>
      <c r="R54" s="32">
        <v>0</v>
      </c>
      <c r="S54" s="147"/>
      <c r="T54" s="147"/>
      <c r="U54" s="147"/>
      <c r="V54" s="147"/>
      <c r="W54" s="147"/>
    </row>
    <row r="55" spans="1:23" ht="18.75">
      <c r="A55" s="75">
        <v>46</v>
      </c>
      <c r="B55" s="78" t="s">
        <v>169</v>
      </c>
      <c r="C55" s="148" t="s">
        <v>44</v>
      </c>
      <c r="D55" s="76" t="s">
        <v>162</v>
      </c>
      <c r="E55" s="75" t="s">
        <v>122</v>
      </c>
      <c r="F55" s="79">
        <v>17.528274151182998</v>
      </c>
      <c r="G55" s="79">
        <v>0.10484518959399999</v>
      </c>
      <c r="H55" s="79">
        <v>17.423428961589</v>
      </c>
      <c r="I55" s="32">
        <v>1</v>
      </c>
      <c r="J55" s="149">
        <v>0</v>
      </c>
      <c r="K55" s="149">
        <v>10</v>
      </c>
      <c r="L55" s="149">
        <v>0</v>
      </c>
      <c r="M55" s="149">
        <v>0</v>
      </c>
      <c r="N55" s="32">
        <v>2</v>
      </c>
      <c r="O55" s="71">
        <v>0</v>
      </c>
      <c r="P55" s="72">
        <v>0</v>
      </c>
      <c r="Q55" s="73">
        <v>0</v>
      </c>
      <c r="R55" s="73">
        <v>0</v>
      </c>
      <c r="S55" s="147"/>
      <c r="T55" s="147"/>
      <c r="U55" s="147"/>
      <c r="V55" s="147"/>
      <c r="W55" s="147"/>
    </row>
    <row r="56" spans="1:23" ht="18.75">
      <c r="A56" s="75">
        <v>47</v>
      </c>
      <c r="B56" s="78" t="s">
        <v>170</v>
      </c>
      <c r="C56" s="148" t="s">
        <v>44</v>
      </c>
      <c r="D56" s="76" t="s">
        <v>162</v>
      </c>
      <c r="E56" s="75" t="s">
        <v>122</v>
      </c>
      <c r="F56" s="79">
        <v>42.330673698417471</v>
      </c>
      <c r="G56" s="79">
        <v>0.741648991669</v>
      </c>
      <c r="H56" s="79">
        <v>41.589024706748468</v>
      </c>
      <c r="I56" s="32">
        <v>1</v>
      </c>
      <c r="J56" s="149">
        <v>0</v>
      </c>
      <c r="K56" s="149">
        <v>13.86</v>
      </c>
      <c r="L56" s="149">
        <v>0</v>
      </c>
      <c r="M56" s="149">
        <v>0</v>
      </c>
      <c r="N56" s="32">
        <v>10</v>
      </c>
      <c r="O56" s="74">
        <v>0</v>
      </c>
      <c r="P56" s="77">
        <v>0</v>
      </c>
      <c r="Q56" s="32">
        <v>0</v>
      </c>
      <c r="R56" s="32">
        <v>0</v>
      </c>
      <c r="S56" s="147"/>
      <c r="T56" s="147"/>
      <c r="U56" s="147"/>
      <c r="V56" s="147"/>
      <c r="W56" s="147"/>
    </row>
    <row r="57" spans="1:23" ht="18.75">
      <c r="A57" s="75">
        <v>48</v>
      </c>
      <c r="B57" s="78" t="s">
        <v>171</v>
      </c>
      <c r="C57" s="148" t="s">
        <v>44</v>
      </c>
      <c r="D57" s="76" t="s">
        <v>162</v>
      </c>
      <c r="E57" s="75" t="s">
        <v>122</v>
      </c>
      <c r="F57" s="79">
        <v>96.198274344444826</v>
      </c>
      <c r="G57" s="79">
        <v>5.7305284029300001</v>
      </c>
      <c r="H57" s="79">
        <v>90.467745941514821</v>
      </c>
      <c r="I57" s="32">
        <v>1</v>
      </c>
      <c r="J57" s="149">
        <v>0</v>
      </c>
      <c r="K57" s="149">
        <v>124.35</v>
      </c>
      <c r="L57" s="149">
        <v>0</v>
      </c>
      <c r="M57" s="149">
        <v>0</v>
      </c>
      <c r="N57" s="32">
        <v>10</v>
      </c>
      <c r="O57" s="71">
        <v>0</v>
      </c>
      <c r="P57" s="72">
        <v>0</v>
      </c>
      <c r="Q57" s="73">
        <v>0</v>
      </c>
      <c r="R57" s="73">
        <v>0</v>
      </c>
      <c r="S57" s="147"/>
      <c r="T57" s="147"/>
      <c r="U57" s="147"/>
      <c r="V57" s="147"/>
      <c r="W57" s="147"/>
    </row>
    <row r="58" spans="1:23" ht="18.75">
      <c r="A58" s="167">
        <v>49</v>
      </c>
      <c r="B58" s="168" t="s">
        <v>172</v>
      </c>
      <c r="C58" s="169" t="s">
        <v>44</v>
      </c>
      <c r="D58" s="170" t="s">
        <v>162</v>
      </c>
      <c r="E58" s="167" t="s">
        <v>122</v>
      </c>
      <c r="F58" s="171">
        <v>12.264729516555411</v>
      </c>
      <c r="G58" s="171">
        <v>0.20540518535300001</v>
      </c>
      <c r="H58" s="171">
        <v>12.059324331202411</v>
      </c>
      <c r="I58" s="172">
        <v>2</v>
      </c>
      <c r="J58" s="173">
        <v>12.06</v>
      </c>
      <c r="K58" s="173">
        <v>0</v>
      </c>
      <c r="L58" s="173">
        <v>0</v>
      </c>
      <c r="M58" s="173">
        <v>0</v>
      </c>
      <c r="N58" s="172">
        <v>0</v>
      </c>
      <c r="O58" s="174">
        <v>0</v>
      </c>
      <c r="P58" s="175">
        <v>0</v>
      </c>
      <c r="Q58" s="172">
        <v>0</v>
      </c>
      <c r="R58" s="172">
        <v>0</v>
      </c>
      <c r="S58" s="147"/>
      <c r="T58" s="147"/>
      <c r="U58" s="147"/>
      <c r="V58" s="147"/>
      <c r="W58" s="187" t="s">
        <v>244</v>
      </c>
    </row>
    <row r="59" spans="1:23" ht="18.75">
      <c r="A59" s="75">
        <v>50</v>
      </c>
      <c r="B59" s="78" t="s">
        <v>173</v>
      </c>
      <c r="C59" s="148" t="s">
        <v>44</v>
      </c>
      <c r="D59" s="76" t="s">
        <v>162</v>
      </c>
      <c r="E59" s="75" t="s">
        <v>122</v>
      </c>
      <c r="F59" s="79">
        <v>28.064970496830998</v>
      </c>
      <c r="G59" s="79">
        <v>10.3719581328</v>
      </c>
      <c r="H59" s="79">
        <v>17.693012364030999</v>
      </c>
      <c r="I59" s="32">
        <v>1</v>
      </c>
      <c r="J59" s="149">
        <v>0</v>
      </c>
      <c r="K59" s="149">
        <v>74.84</v>
      </c>
      <c r="L59" s="149">
        <v>0</v>
      </c>
      <c r="M59" s="149">
        <v>0</v>
      </c>
      <c r="N59" s="32">
        <v>8</v>
      </c>
      <c r="O59" s="71">
        <v>0</v>
      </c>
      <c r="P59" s="72">
        <v>0</v>
      </c>
      <c r="Q59" s="73">
        <v>0</v>
      </c>
      <c r="R59" s="73">
        <v>0</v>
      </c>
      <c r="S59" s="147"/>
      <c r="T59" s="147"/>
      <c r="U59" s="147"/>
      <c r="V59" s="147"/>
      <c r="W59" s="147"/>
    </row>
    <row r="60" spans="1:23" ht="18.75">
      <c r="A60" s="75">
        <v>51</v>
      </c>
      <c r="B60" s="78" t="s">
        <v>174</v>
      </c>
      <c r="C60" s="148" t="s">
        <v>44</v>
      </c>
      <c r="D60" s="76" t="s">
        <v>162</v>
      </c>
      <c r="E60" s="75" t="s">
        <v>122</v>
      </c>
      <c r="F60" s="79">
        <v>24.3638736613755</v>
      </c>
      <c r="G60" s="79">
        <v>0.17567162179699999</v>
      </c>
      <c r="H60" s="79">
        <v>24.188202039578499</v>
      </c>
      <c r="I60" s="32">
        <v>1</v>
      </c>
      <c r="J60" s="149">
        <v>0</v>
      </c>
      <c r="K60" s="149">
        <v>22.07</v>
      </c>
      <c r="L60" s="149">
        <v>0</v>
      </c>
      <c r="M60" s="149">
        <v>0</v>
      </c>
      <c r="N60" s="32">
        <v>10</v>
      </c>
      <c r="O60" s="74">
        <v>0</v>
      </c>
      <c r="P60" s="77">
        <v>0</v>
      </c>
      <c r="Q60" s="32">
        <v>0</v>
      </c>
      <c r="R60" s="32">
        <v>0</v>
      </c>
      <c r="S60" s="147"/>
      <c r="T60" s="147"/>
      <c r="U60" s="147"/>
      <c r="V60" s="147"/>
      <c r="W60" s="147"/>
    </row>
    <row r="61" spans="1:23" ht="18.75">
      <c r="A61" s="75">
        <v>52</v>
      </c>
      <c r="B61" s="78" t="s">
        <v>175</v>
      </c>
      <c r="C61" s="148" t="s">
        <v>44</v>
      </c>
      <c r="D61" s="76" t="s">
        <v>162</v>
      </c>
      <c r="E61" s="75" t="s">
        <v>122</v>
      </c>
      <c r="F61" s="79">
        <v>7.8689491384946004</v>
      </c>
      <c r="G61" s="79">
        <v>0.18661814980899999</v>
      </c>
      <c r="H61" s="79">
        <v>7.6823309886856004</v>
      </c>
      <c r="I61" s="32">
        <v>1</v>
      </c>
      <c r="J61" s="149">
        <v>0</v>
      </c>
      <c r="K61" s="149">
        <v>3.69</v>
      </c>
      <c r="L61" s="149">
        <v>0</v>
      </c>
      <c r="M61" s="149">
        <v>0</v>
      </c>
      <c r="N61" s="32">
        <v>2</v>
      </c>
      <c r="O61" s="71">
        <v>0</v>
      </c>
      <c r="P61" s="72">
        <v>0</v>
      </c>
      <c r="Q61" s="73">
        <v>0</v>
      </c>
      <c r="R61" s="73">
        <v>0</v>
      </c>
      <c r="S61" s="147"/>
      <c r="T61" s="147"/>
      <c r="U61" s="147"/>
      <c r="V61" s="147"/>
      <c r="W61" s="147"/>
    </row>
    <row r="62" spans="1:23" ht="18.75">
      <c r="A62" s="75">
        <v>53</v>
      </c>
      <c r="B62" s="78" t="s">
        <v>176</v>
      </c>
      <c r="C62" s="148" t="s">
        <v>44</v>
      </c>
      <c r="D62" s="76" t="s">
        <v>162</v>
      </c>
      <c r="E62" s="75" t="s">
        <v>122</v>
      </c>
      <c r="F62" s="79">
        <v>36.857733762229998</v>
      </c>
      <c r="G62" s="79">
        <v>4.3407495002000003</v>
      </c>
      <c r="H62" s="79">
        <v>32.51698426203</v>
      </c>
      <c r="I62" s="32">
        <v>1</v>
      </c>
      <c r="J62" s="149">
        <v>0</v>
      </c>
      <c r="K62" s="149">
        <v>9.86</v>
      </c>
      <c r="L62" s="149">
        <v>0</v>
      </c>
      <c r="M62" s="149">
        <v>0</v>
      </c>
      <c r="N62" s="32">
        <v>4</v>
      </c>
      <c r="O62" s="74">
        <v>0</v>
      </c>
      <c r="P62" s="77">
        <v>0</v>
      </c>
      <c r="Q62" s="32">
        <v>0</v>
      </c>
      <c r="R62" s="32">
        <v>0</v>
      </c>
      <c r="S62" s="147"/>
      <c r="T62" s="147"/>
      <c r="U62" s="147"/>
      <c r="V62" s="147"/>
      <c r="W62" s="147"/>
    </row>
    <row r="63" spans="1:23" ht="18.75">
      <c r="A63" s="75">
        <v>54</v>
      </c>
      <c r="B63" s="78" t="s">
        <v>177</v>
      </c>
      <c r="C63" s="148" t="s">
        <v>44</v>
      </c>
      <c r="D63" s="76" t="s">
        <v>162</v>
      </c>
      <c r="E63" s="75" t="s">
        <v>122</v>
      </c>
      <c r="F63" s="79">
        <v>68.720254236429994</v>
      </c>
      <c r="G63" s="79">
        <v>2.5898054563100001</v>
      </c>
      <c r="H63" s="79">
        <v>66.130448780119991</v>
      </c>
      <c r="I63" s="32">
        <v>1</v>
      </c>
      <c r="J63" s="149">
        <v>0</v>
      </c>
      <c r="K63" s="149">
        <v>49.83</v>
      </c>
      <c r="L63" s="149">
        <v>0</v>
      </c>
      <c r="M63" s="149">
        <v>0</v>
      </c>
      <c r="N63" s="32">
        <v>10</v>
      </c>
      <c r="O63" s="71">
        <v>0</v>
      </c>
      <c r="P63" s="72">
        <v>0</v>
      </c>
      <c r="Q63" s="73">
        <v>0</v>
      </c>
      <c r="R63" s="73">
        <v>0</v>
      </c>
      <c r="S63" s="147"/>
      <c r="T63" s="147"/>
      <c r="U63" s="147"/>
      <c r="V63" s="147"/>
      <c r="W63" s="147"/>
    </row>
    <row r="64" spans="1:23" ht="18.75">
      <c r="A64" s="75">
        <v>55</v>
      </c>
      <c r="B64" s="78" t="s">
        <v>178</v>
      </c>
      <c r="C64" s="148" t="s">
        <v>44</v>
      </c>
      <c r="D64" s="76" t="s">
        <v>162</v>
      </c>
      <c r="E64" s="75" t="s">
        <v>122</v>
      </c>
      <c r="F64" s="79">
        <v>63.434840939567991</v>
      </c>
      <c r="G64" s="79">
        <v>5.0152322006999999</v>
      </c>
      <c r="H64" s="79">
        <v>58.419608738867993</v>
      </c>
      <c r="I64" s="32">
        <v>1</v>
      </c>
      <c r="J64" s="149">
        <v>0</v>
      </c>
      <c r="K64" s="149">
        <v>19.510000000000002</v>
      </c>
      <c r="L64" s="149">
        <v>0</v>
      </c>
      <c r="M64" s="149">
        <v>0</v>
      </c>
      <c r="N64" s="32">
        <v>8</v>
      </c>
      <c r="O64" s="74">
        <v>0</v>
      </c>
      <c r="P64" s="77">
        <v>0</v>
      </c>
      <c r="Q64" s="32">
        <v>0</v>
      </c>
      <c r="R64" s="32">
        <v>0</v>
      </c>
      <c r="S64" s="147"/>
      <c r="T64" s="147"/>
      <c r="U64" s="147"/>
      <c r="V64" s="147"/>
      <c r="W64" s="147"/>
    </row>
    <row r="65" spans="1:23" ht="18.75">
      <c r="A65" s="75">
        <v>56</v>
      </c>
      <c r="B65" s="78" t="s">
        <v>179</v>
      </c>
      <c r="C65" s="148" t="s">
        <v>44</v>
      </c>
      <c r="D65" s="76" t="s">
        <v>162</v>
      </c>
      <c r="E65" s="75" t="s">
        <v>122</v>
      </c>
      <c r="F65" s="79">
        <v>66.413397468929432</v>
      </c>
      <c r="G65" s="79">
        <v>3.3111265776600001</v>
      </c>
      <c r="H65" s="79">
        <v>63.102270891269434</v>
      </c>
      <c r="I65" s="32">
        <v>1</v>
      </c>
      <c r="J65" s="149">
        <v>0</v>
      </c>
      <c r="K65" s="149">
        <v>40.520000000000003</v>
      </c>
      <c r="L65" s="149">
        <v>0</v>
      </c>
      <c r="M65" s="149">
        <v>0</v>
      </c>
      <c r="N65" s="32">
        <v>10</v>
      </c>
      <c r="O65" s="71">
        <v>0</v>
      </c>
      <c r="P65" s="72">
        <v>0</v>
      </c>
      <c r="Q65" s="73">
        <v>0</v>
      </c>
      <c r="R65" s="73">
        <v>0</v>
      </c>
      <c r="S65" s="147"/>
      <c r="T65" s="147"/>
      <c r="U65" s="147"/>
      <c r="V65" s="147"/>
      <c r="W65" s="147"/>
    </row>
    <row r="66" spans="1:23" ht="18.75">
      <c r="A66" s="75">
        <v>57</v>
      </c>
      <c r="B66" s="78" t="s">
        <v>180</v>
      </c>
      <c r="C66" s="148" t="s">
        <v>44</v>
      </c>
      <c r="D66" s="76" t="s">
        <v>162</v>
      </c>
      <c r="E66" s="75" t="s">
        <v>122</v>
      </c>
      <c r="F66" s="79">
        <v>130.14111499679493</v>
      </c>
      <c r="G66" s="79">
        <v>15.0913467366</v>
      </c>
      <c r="H66" s="79">
        <v>115.04976826019492</v>
      </c>
      <c r="I66" s="32">
        <v>1</v>
      </c>
      <c r="J66" s="149">
        <v>0</v>
      </c>
      <c r="K66" s="149">
        <v>60.19</v>
      </c>
      <c r="L66" s="149">
        <v>0</v>
      </c>
      <c r="M66" s="149">
        <v>0</v>
      </c>
      <c r="N66" s="32">
        <v>10</v>
      </c>
      <c r="O66" s="74">
        <v>0</v>
      </c>
      <c r="P66" s="77">
        <v>0</v>
      </c>
      <c r="Q66" s="32">
        <v>0</v>
      </c>
      <c r="R66" s="32">
        <v>0</v>
      </c>
      <c r="S66" s="147"/>
      <c r="T66" s="147"/>
      <c r="U66" s="147"/>
      <c r="V66" s="147"/>
      <c r="W66" s="147"/>
    </row>
    <row r="67" spans="1:23" ht="18.75">
      <c r="A67" s="167">
        <v>58</v>
      </c>
      <c r="B67" s="168" t="s">
        <v>181</v>
      </c>
      <c r="C67" s="169" t="s">
        <v>44</v>
      </c>
      <c r="D67" s="170" t="s">
        <v>162</v>
      </c>
      <c r="E67" s="167" t="s">
        <v>122</v>
      </c>
      <c r="F67" s="171">
        <v>21.4541682188</v>
      </c>
      <c r="G67" s="171">
        <v>21.4541682188</v>
      </c>
      <c r="H67" s="171">
        <v>0</v>
      </c>
      <c r="I67" s="172">
        <v>2</v>
      </c>
      <c r="J67" s="173">
        <v>58.85</v>
      </c>
      <c r="K67" s="173">
        <v>0</v>
      </c>
      <c r="L67" s="173">
        <v>0</v>
      </c>
      <c r="M67" s="173">
        <v>0</v>
      </c>
      <c r="N67" s="172">
        <v>0</v>
      </c>
      <c r="O67" s="178">
        <v>0</v>
      </c>
      <c r="P67" s="179">
        <v>0</v>
      </c>
      <c r="Q67" s="180">
        <v>0</v>
      </c>
      <c r="R67" s="180">
        <v>0</v>
      </c>
      <c r="S67" s="147"/>
      <c r="T67" s="147"/>
      <c r="U67" s="147"/>
      <c r="V67" s="147"/>
      <c r="W67" s="187" t="s">
        <v>245</v>
      </c>
    </row>
    <row r="68" spans="1:23" ht="18.75">
      <c r="A68" s="167">
        <v>59</v>
      </c>
      <c r="B68" s="168" t="s">
        <v>182</v>
      </c>
      <c r="C68" s="169" t="s">
        <v>44</v>
      </c>
      <c r="D68" s="170" t="s">
        <v>162</v>
      </c>
      <c r="E68" s="167" t="s">
        <v>122</v>
      </c>
      <c r="F68" s="171">
        <v>19.750424071663698</v>
      </c>
      <c r="G68" s="171">
        <v>0</v>
      </c>
      <c r="H68" s="171">
        <v>19.750424071663698</v>
      </c>
      <c r="I68" s="172">
        <v>2</v>
      </c>
      <c r="J68" s="173">
        <v>5.44</v>
      </c>
      <c r="K68" s="173">
        <v>0</v>
      </c>
      <c r="L68" s="173">
        <v>0</v>
      </c>
      <c r="M68" s="173">
        <v>0</v>
      </c>
      <c r="N68" s="172">
        <v>0</v>
      </c>
      <c r="O68" s="174">
        <v>0</v>
      </c>
      <c r="P68" s="175">
        <v>0</v>
      </c>
      <c r="Q68" s="172">
        <v>0</v>
      </c>
      <c r="R68" s="172">
        <v>0</v>
      </c>
      <c r="S68" s="147"/>
      <c r="T68" s="147"/>
      <c r="U68" s="147"/>
      <c r="V68" s="147"/>
      <c r="W68" s="187" t="s">
        <v>246</v>
      </c>
    </row>
    <row r="69" spans="1:23" ht="18.75">
      <c r="A69" s="75">
        <v>60</v>
      </c>
      <c r="B69" s="78" t="s">
        <v>183</v>
      </c>
      <c r="C69" s="148" t="s">
        <v>44</v>
      </c>
      <c r="D69" s="76" t="s">
        <v>162</v>
      </c>
      <c r="E69" s="75" t="s">
        <v>122</v>
      </c>
      <c r="F69" s="79">
        <v>87.54024614269801</v>
      </c>
      <c r="G69" s="79">
        <v>3.21002234467</v>
      </c>
      <c r="H69" s="79">
        <v>84.330223798028015</v>
      </c>
      <c r="I69" s="32">
        <v>1</v>
      </c>
      <c r="J69" s="149">
        <v>0</v>
      </c>
      <c r="K69" s="149">
        <v>101.36</v>
      </c>
      <c r="L69" s="149">
        <v>0</v>
      </c>
      <c r="M69" s="149">
        <v>0</v>
      </c>
      <c r="N69" s="32">
        <v>10</v>
      </c>
      <c r="O69" s="71">
        <v>0</v>
      </c>
      <c r="P69" s="72">
        <v>0</v>
      </c>
      <c r="Q69" s="73">
        <v>0</v>
      </c>
      <c r="R69" s="73">
        <v>0</v>
      </c>
      <c r="S69" s="147"/>
      <c r="T69" s="147"/>
      <c r="U69" s="147"/>
      <c r="V69" s="147"/>
      <c r="W69" s="147"/>
    </row>
    <row r="70" spans="1:23" ht="18.75">
      <c r="A70" s="75">
        <v>61</v>
      </c>
      <c r="B70" s="78" t="s">
        <v>184</v>
      </c>
      <c r="C70" s="148" t="s">
        <v>44</v>
      </c>
      <c r="D70" s="76" t="s">
        <v>162</v>
      </c>
      <c r="E70" s="75" t="s">
        <v>122</v>
      </c>
      <c r="F70" s="79">
        <v>9.7438837627499986</v>
      </c>
      <c r="G70" s="79">
        <v>3.8063705671500001</v>
      </c>
      <c r="H70" s="79">
        <v>5.9375131955999993</v>
      </c>
      <c r="I70" s="32">
        <v>1</v>
      </c>
      <c r="J70" s="149">
        <v>0</v>
      </c>
      <c r="K70" s="149">
        <v>21.6</v>
      </c>
      <c r="L70" s="149">
        <v>0</v>
      </c>
      <c r="M70" s="149">
        <v>0</v>
      </c>
      <c r="N70" s="32">
        <v>10</v>
      </c>
      <c r="O70" s="74">
        <v>0</v>
      </c>
      <c r="P70" s="77">
        <v>0</v>
      </c>
      <c r="Q70" s="32">
        <v>0</v>
      </c>
      <c r="R70" s="32">
        <v>0</v>
      </c>
      <c r="S70" s="147"/>
      <c r="T70" s="147"/>
      <c r="U70" s="147"/>
      <c r="V70" s="147"/>
      <c r="W70" s="147"/>
    </row>
    <row r="71" spans="1:23" ht="18.75">
      <c r="A71" s="75">
        <v>62</v>
      </c>
      <c r="B71" s="78" t="s">
        <v>185</v>
      </c>
      <c r="C71" s="148" t="s">
        <v>44</v>
      </c>
      <c r="D71" s="76" t="s">
        <v>162</v>
      </c>
      <c r="E71" s="75" t="s">
        <v>122</v>
      </c>
      <c r="F71" s="79">
        <v>17.898076585825002</v>
      </c>
      <c r="G71" s="79">
        <v>0</v>
      </c>
      <c r="H71" s="79">
        <v>17.898076585825002</v>
      </c>
      <c r="I71" s="32">
        <v>1</v>
      </c>
      <c r="J71" s="149">
        <v>0</v>
      </c>
      <c r="K71" s="149">
        <v>7.17</v>
      </c>
      <c r="L71" s="149">
        <v>0</v>
      </c>
      <c r="M71" s="149">
        <v>0</v>
      </c>
      <c r="N71" s="32">
        <v>7</v>
      </c>
      <c r="O71" s="71">
        <v>0</v>
      </c>
      <c r="P71" s="72">
        <v>0</v>
      </c>
      <c r="Q71" s="73">
        <v>0</v>
      </c>
      <c r="R71" s="73">
        <v>0</v>
      </c>
      <c r="S71" s="147"/>
      <c r="T71" s="147"/>
      <c r="U71" s="147"/>
      <c r="V71" s="147"/>
      <c r="W71" s="147"/>
    </row>
    <row r="72" spans="1:23" ht="18.75">
      <c r="A72" s="167">
        <v>63</v>
      </c>
      <c r="B72" s="168" t="s">
        <v>186</v>
      </c>
      <c r="C72" s="169" t="s">
        <v>44</v>
      </c>
      <c r="D72" s="170" t="s">
        <v>162</v>
      </c>
      <c r="E72" s="167" t="s">
        <v>122</v>
      </c>
      <c r="F72" s="171">
        <v>19.687584266599998</v>
      </c>
      <c r="G72" s="171">
        <v>19.687584266599998</v>
      </c>
      <c r="H72" s="171">
        <v>0</v>
      </c>
      <c r="I72" s="172">
        <v>2</v>
      </c>
      <c r="J72" s="173">
        <v>4</v>
      </c>
      <c r="K72" s="173">
        <v>0</v>
      </c>
      <c r="L72" s="173">
        <v>0</v>
      </c>
      <c r="M72" s="173">
        <v>0</v>
      </c>
      <c r="N72" s="172">
        <v>0</v>
      </c>
      <c r="O72" s="174">
        <v>0</v>
      </c>
      <c r="P72" s="175">
        <v>0</v>
      </c>
      <c r="Q72" s="172">
        <v>0</v>
      </c>
      <c r="R72" s="172">
        <v>0</v>
      </c>
      <c r="S72" s="147"/>
      <c r="T72" s="147"/>
      <c r="U72" s="147"/>
      <c r="V72" s="147"/>
      <c r="W72" s="187" t="s">
        <v>247</v>
      </c>
    </row>
    <row r="73" spans="1:23" ht="18.75">
      <c r="A73" s="167">
        <v>64</v>
      </c>
      <c r="B73" s="168" t="s">
        <v>187</v>
      </c>
      <c r="C73" s="169" t="s">
        <v>44</v>
      </c>
      <c r="D73" s="170" t="s">
        <v>162</v>
      </c>
      <c r="E73" s="167" t="s">
        <v>122</v>
      </c>
      <c r="F73" s="171">
        <v>40.984232872987299</v>
      </c>
      <c r="G73" s="171">
        <v>2.3066752734499998</v>
      </c>
      <c r="H73" s="171">
        <v>38.677557599537302</v>
      </c>
      <c r="I73" s="172">
        <v>2</v>
      </c>
      <c r="J73" s="173">
        <v>23.82</v>
      </c>
      <c r="K73" s="173">
        <v>0</v>
      </c>
      <c r="L73" s="173">
        <v>0</v>
      </c>
      <c r="M73" s="173">
        <v>0</v>
      </c>
      <c r="N73" s="172">
        <v>0</v>
      </c>
      <c r="O73" s="178">
        <v>0</v>
      </c>
      <c r="P73" s="179">
        <v>0</v>
      </c>
      <c r="Q73" s="180">
        <v>0</v>
      </c>
      <c r="R73" s="180">
        <v>0</v>
      </c>
      <c r="S73" s="147"/>
      <c r="T73" s="147"/>
      <c r="U73" s="147"/>
      <c r="V73" s="147"/>
      <c r="W73" s="187" t="s">
        <v>248</v>
      </c>
    </row>
    <row r="74" spans="1:23" ht="18.75">
      <c r="A74" s="167">
        <v>65</v>
      </c>
      <c r="B74" s="168" t="s">
        <v>188</v>
      </c>
      <c r="C74" s="169" t="s">
        <v>44</v>
      </c>
      <c r="D74" s="170" t="s">
        <v>162</v>
      </c>
      <c r="E74" s="167" t="s">
        <v>122</v>
      </c>
      <c r="F74" s="171">
        <v>11.488142001571401</v>
      </c>
      <c r="G74" s="171">
        <v>1.54399312081</v>
      </c>
      <c r="H74" s="171">
        <v>9.9441488807614</v>
      </c>
      <c r="I74" s="172">
        <v>2</v>
      </c>
      <c r="J74" s="173">
        <v>6.08</v>
      </c>
      <c r="K74" s="173">
        <v>0</v>
      </c>
      <c r="L74" s="173">
        <v>0</v>
      </c>
      <c r="M74" s="173">
        <v>0</v>
      </c>
      <c r="N74" s="172">
        <v>0</v>
      </c>
      <c r="O74" s="174">
        <v>0</v>
      </c>
      <c r="P74" s="175">
        <v>0</v>
      </c>
      <c r="Q74" s="172">
        <v>0</v>
      </c>
      <c r="R74" s="172">
        <v>0</v>
      </c>
      <c r="S74" s="147"/>
      <c r="T74" s="147"/>
      <c r="U74" s="147"/>
      <c r="V74" s="147"/>
      <c r="W74" s="187" t="s">
        <v>249</v>
      </c>
    </row>
    <row r="75" spans="1:23" ht="18.75">
      <c r="A75" s="75">
        <v>66</v>
      </c>
      <c r="B75" s="78" t="s">
        <v>189</v>
      </c>
      <c r="C75" s="148" t="s">
        <v>44</v>
      </c>
      <c r="D75" s="76" t="s">
        <v>162</v>
      </c>
      <c r="E75" s="75" t="s">
        <v>122</v>
      </c>
      <c r="F75" s="79">
        <v>89.700912626060003</v>
      </c>
      <c r="G75" s="79">
        <v>3.9295582692500002</v>
      </c>
      <c r="H75" s="79">
        <v>85.771354356810008</v>
      </c>
      <c r="I75" s="32">
        <v>1</v>
      </c>
      <c r="J75" s="149">
        <v>0</v>
      </c>
      <c r="K75" s="149">
        <v>3.5</v>
      </c>
      <c r="L75" s="149">
        <v>0</v>
      </c>
      <c r="M75" s="149">
        <v>0</v>
      </c>
      <c r="N75" s="32">
        <v>10</v>
      </c>
      <c r="O75" s="71">
        <v>0</v>
      </c>
      <c r="P75" s="72">
        <v>0</v>
      </c>
      <c r="Q75" s="73">
        <v>0</v>
      </c>
      <c r="R75" s="73">
        <v>0</v>
      </c>
      <c r="S75" s="147"/>
      <c r="T75" s="147"/>
      <c r="U75" s="147"/>
      <c r="V75" s="147"/>
      <c r="W75" s="147"/>
    </row>
    <row r="76" spans="1:23" ht="18.75">
      <c r="A76" s="75">
        <v>67</v>
      </c>
      <c r="B76" s="78" t="s">
        <v>190</v>
      </c>
      <c r="C76" s="148" t="s">
        <v>44</v>
      </c>
      <c r="D76" s="76" t="s">
        <v>162</v>
      </c>
      <c r="E76" s="75" t="s">
        <v>122</v>
      </c>
      <c r="F76" s="79">
        <v>45.757085083600003</v>
      </c>
      <c r="G76" s="79">
        <v>45.757085083600003</v>
      </c>
      <c r="H76" s="79">
        <v>0</v>
      </c>
      <c r="I76" s="32">
        <v>1</v>
      </c>
      <c r="J76" s="149">
        <v>3</v>
      </c>
      <c r="K76" s="149">
        <v>0</v>
      </c>
      <c r="L76" s="149">
        <v>0</v>
      </c>
      <c r="M76" s="149">
        <v>0</v>
      </c>
      <c r="N76" s="32">
        <v>8</v>
      </c>
      <c r="O76" s="74">
        <f>J76*P76/100</f>
        <v>3</v>
      </c>
      <c r="P76" s="77">
        <v>100</v>
      </c>
      <c r="Q76" s="32">
        <v>2</v>
      </c>
      <c r="R76" s="32">
        <v>1</v>
      </c>
      <c r="S76" s="147"/>
      <c r="T76" s="147"/>
      <c r="U76" s="147"/>
      <c r="V76" s="147"/>
      <c r="W76" s="147" t="s">
        <v>239</v>
      </c>
    </row>
    <row r="77" spans="1:23" ht="18.75">
      <c r="A77" s="167">
        <v>68</v>
      </c>
      <c r="B77" s="168" t="s">
        <v>191</v>
      </c>
      <c r="C77" s="169" t="s">
        <v>44</v>
      </c>
      <c r="D77" s="170" t="s">
        <v>162</v>
      </c>
      <c r="E77" s="167" t="s">
        <v>122</v>
      </c>
      <c r="F77" s="171">
        <v>18.650054734899999</v>
      </c>
      <c r="G77" s="171">
        <v>18.650054734899999</v>
      </c>
      <c r="H77" s="171">
        <v>0</v>
      </c>
      <c r="I77" s="172">
        <v>2</v>
      </c>
      <c r="J77" s="173">
        <v>1.98</v>
      </c>
      <c r="K77" s="173">
        <v>0</v>
      </c>
      <c r="L77" s="173">
        <v>0</v>
      </c>
      <c r="M77" s="173">
        <v>0</v>
      </c>
      <c r="N77" s="172">
        <v>0</v>
      </c>
      <c r="O77" s="178">
        <v>0</v>
      </c>
      <c r="P77" s="179">
        <v>0</v>
      </c>
      <c r="Q77" s="180">
        <v>0</v>
      </c>
      <c r="R77" s="180">
        <v>0</v>
      </c>
      <c r="S77" s="147"/>
      <c r="T77" s="147"/>
      <c r="U77" s="147"/>
      <c r="V77" s="147"/>
      <c r="W77" s="187" t="s">
        <v>250</v>
      </c>
    </row>
    <row r="78" spans="1:23" ht="18.75">
      <c r="A78" s="167">
        <v>69</v>
      </c>
      <c r="B78" s="168" t="s">
        <v>192</v>
      </c>
      <c r="C78" s="169" t="s">
        <v>44</v>
      </c>
      <c r="D78" s="170" t="s">
        <v>121</v>
      </c>
      <c r="E78" s="167" t="s">
        <v>122</v>
      </c>
      <c r="F78" s="171">
        <v>30.599914249952</v>
      </c>
      <c r="G78" s="171">
        <v>25.897248060399999</v>
      </c>
      <c r="H78" s="171">
        <v>4.7026661895519997</v>
      </c>
      <c r="I78" s="172">
        <v>2</v>
      </c>
      <c r="J78" s="173">
        <v>2.15</v>
      </c>
      <c r="K78" s="173">
        <v>0</v>
      </c>
      <c r="L78" s="173">
        <v>0</v>
      </c>
      <c r="M78" s="173">
        <v>0</v>
      </c>
      <c r="N78" s="172">
        <v>0</v>
      </c>
      <c r="O78" s="174">
        <v>0</v>
      </c>
      <c r="P78" s="175">
        <v>0</v>
      </c>
      <c r="Q78" s="172">
        <v>0</v>
      </c>
      <c r="R78" s="172">
        <v>0</v>
      </c>
      <c r="S78" s="147"/>
      <c r="T78" s="147"/>
      <c r="U78" s="147"/>
      <c r="V78" s="147"/>
      <c r="W78" s="187" t="s">
        <v>251</v>
      </c>
    </row>
    <row r="79" spans="1:23" ht="18.75">
      <c r="A79" s="167">
        <v>70</v>
      </c>
      <c r="B79" s="168" t="s">
        <v>193</v>
      </c>
      <c r="C79" s="169" t="s">
        <v>44</v>
      </c>
      <c r="D79" s="170" t="s">
        <v>121</v>
      </c>
      <c r="E79" s="167" t="s">
        <v>122</v>
      </c>
      <c r="F79" s="171">
        <v>18.607139031296004</v>
      </c>
      <c r="G79" s="171">
        <v>2.2954028739500001</v>
      </c>
      <c r="H79" s="171">
        <v>16.311736157346004</v>
      </c>
      <c r="I79" s="172">
        <v>2</v>
      </c>
      <c r="J79" s="173">
        <v>6.87</v>
      </c>
      <c r="K79" s="173">
        <v>0</v>
      </c>
      <c r="L79" s="173">
        <v>0</v>
      </c>
      <c r="M79" s="173">
        <v>0</v>
      </c>
      <c r="N79" s="172">
        <v>0</v>
      </c>
      <c r="O79" s="178">
        <v>0</v>
      </c>
      <c r="P79" s="179">
        <v>0</v>
      </c>
      <c r="Q79" s="180">
        <v>0</v>
      </c>
      <c r="R79" s="180">
        <v>0</v>
      </c>
      <c r="S79" s="147"/>
      <c r="T79" s="147"/>
      <c r="U79" s="147"/>
      <c r="V79" s="147"/>
      <c r="W79" s="187" t="s">
        <v>252</v>
      </c>
    </row>
    <row r="80" spans="1:23" ht="18.75">
      <c r="A80" s="75">
        <v>71</v>
      </c>
      <c r="B80" s="78" t="s">
        <v>194</v>
      </c>
      <c r="C80" s="148" t="s">
        <v>44</v>
      </c>
      <c r="D80" s="76" t="s">
        <v>195</v>
      </c>
      <c r="E80" s="75" t="s">
        <v>122</v>
      </c>
      <c r="F80" s="79">
        <v>9.3104809229006023</v>
      </c>
      <c r="G80" s="79">
        <v>0.54684357392000005</v>
      </c>
      <c r="H80" s="79">
        <v>8.7636373489806019</v>
      </c>
      <c r="I80" s="32">
        <v>1</v>
      </c>
      <c r="J80" s="149">
        <v>0</v>
      </c>
      <c r="K80" s="149">
        <v>6.95</v>
      </c>
      <c r="L80" s="149">
        <v>0</v>
      </c>
      <c r="M80" s="149">
        <v>0</v>
      </c>
      <c r="N80" s="32">
        <v>10</v>
      </c>
      <c r="O80" s="74">
        <v>0</v>
      </c>
      <c r="P80" s="77">
        <v>0</v>
      </c>
      <c r="Q80" s="32">
        <v>0</v>
      </c>
      <c r="R80" s="32">
        <v>0</v>
      </c>
      <c r="S80" s="147"/>
      <c r="T80" s="147"/>
      <c r="U80" s="147"/>
      <c r="V80" s="147"/>
      <c r="W80" s="147"/>
    </row>
    <row r="81" spans="1:23" ht="18.75">
      <c r="A81" s="75">
        <v>72</v>
      </c>
      <c r="B81" s="78" t="s">
        <v>196</v>
      </c>
      <c r="C81" s="148" t="s">
        <v>44</v>
      </c>
      <c r="D81" s="76" t="s">
        <v>195</v>
      </c>
      <c r="E81" s="75" t="s">
        <v>122</v>
      </c>
      <c r="F81" s="79">
        <v>24.482322872115727</v>
      </c>
      <c r="G81" s="79">
        <v>2.50368075014</v>
      </c>
      <c r="H81" s="79">
        <v>21.978642121975728</v>
      </c>
      <c r="I81" s="32">
        <v>1</v>
      </c>
      <c r="J81" s="149">
        <v>0</v>
      </c>
      <c r="K81" s="149">
        <v>4.3600000000000003</v>
      </c>
      <c r="L81" s="149">
        <v>0</v>
      </c>
      <c r="M81" s="149">
        <v>0</v>
      </c>
      <c r="N81" s="32">
        <v>10</v>
      </c>
      <c r="O81" s="71">
        <v>0</v>
      </c>
      <c r="P81" s="72">
        <v>0</v>
      </c>
      <c r="Q81" s="73">
        <v>0</v>
      </c>
      <c r="R81" s="73">
        <v>0</v>
      </c>
      <c r="S81" s="147"/>
      <c r="T81" s="147"/>
      <c r="U81" s="147"/>
      <c r="V81" s="147"/>
      <c r="W81" s="147"/>
    </row>
    <row r="82" spans="1:23" ht="18.75">
      <c r="A82" s="75">
        <v>73</v>
      </c>
      <c r="B82" s="78" t="s">
        <v>197</v>
      </c>
      <c r="C82" s="148" t="s">
        <v>44</v>
      </c>
      <c r="D82" s="76" t="s">
        <v>195</v>
      </c>
      <c r="E82" s="75" t="s">
        <v>122</v>
      </c>
      <c r="F82" s="79">
        <v>9.1786784782797</v>
      </c>
      <c r="G82" s="79">
        <v>2.73388837134</v>
      </c>
      <c r="H82" s="79">
        <v>6.4447901069397</v>
      </c>
      <c r="I82" s="32">
        <v>1</v>
      </c>
      <c r="J82" s="149">
        <v>0</v>
      </c>
      <c r="K82" s="149">
        <v>5.61</v>
      </c>
      <c r="L82" s="149">
        <v>0</v>
      </c>
      <c r="M82" s="149">
        <v>0</v>
      </c>
      <c r="N82" s="32">
        <v>10</v>
      </c>
      <c r="O82" s="74">
        <v>0</v>
      </c>
      <c r="P82" s="77">
        <v>0</v>
      </c>
      <c r="Q82" s="32">
        <v>0</v>
      </c>
      <c r="R82" s="32">
        <v>0</v>
      </c>
      <c r="S82" s="147"/>
      <c r="T82" s="147"/>
      <c r="U82" s="147"/>
      <c r="V82" s="147"/>
      <c r="W82" s="147"/>
    </row>
    <row r="83" spans="1:23" ht="18.75">
      <c r="A83" s="75">
        <v>74</v>
      </c>
      <c r="B83" s="78" t="s">
        <v>198</v>
      </c>
      <c r="C83" s="148" t="s">
        <v>44</v>
      </c>
      <c r="D83" s="76" t="s">
        <v>195</v>
      </c>
      <c r="E83" s="75" t="s">
        <v>122</v>
      </c>
      <c r="F83" s="79">
        <v>19.865865571842491</v>
      </c>
      <c r="G83" s="79">
        <v>7.3896762760600003</v>
      </c>
      <c r="H83" s="79">
        <v>12.47618929578249</v>
      </c>
      <c r="I83" s="32">
        <v>1</v>
      </c>
      <c r="J83" s="149">
        <v>3.25</v>
      </c>
      <c r="K83" s="149">
        <v>0</v>
      </c>
      <c r="L83" s="149">
        <v>0</v>
      </c>
      <c r="M83" s="149">
        <v>0</v>
      </c>
      <c r="N83" s="32">
        <v>10</v>
      </c>
      <c r="O83" s="74">
        <f>J83*P83/100</f>
        <v>3.25</v>
      </c>
      <c r="P83" s="72">
        <v>100</v>
      </c>
      <c r="Q83" s="73">
        <v>2</v>
      </c>
      <c r="R83" s="73">
        <v>1</v>
      </c>
      <c r="S83" s="147"/>
      <c r="T83" s="147"/>
      <c r="U83" s="147"/>
      <c r="V83" s="147"/>
      <c r="W83" s="147" t="s">
        <v>240</v>
      </c>
    </row>
    <row r="84" spans="1:23" ht="18.75">
      <c r="A84" s="75">
        <v>75</v>
      </c>
      <c r="B84" s="78" t="s">
        <v>199</v>
      </c>
      <c r="C84" s="148" t="s">
        <v>44</v>
      </c>
      <c r="D84" s="76" t="s">
        <v>195</v>
      </c>
      <c r="E84" s="75" t="s">
        <v>122</v>
      </c>
      <c r="F84" s="79">
        <v>16.66361712845411</v>
      </c>
      <c r="G84" s="79">
        <v>2.1590838784400002</v>
      </c>
      <c r="H84" s="79">
        <v>14.504533250014111</v>
      </c>
      <c r="I84" s="32">
        <v>1</v>
      </c>
      <c r="J84" s="149">
        <v>0</v>
      </c>
      <c r="K84" s="149">
        <v>14</v>
      </c>
      <c r="L84" s="149">
        <v>0</v>
      </c>
      <c r="M84" s="149">
        <v>0</v>
      </c>
      <c r="N84" s="32">
        <v>10</v>
      </c>
      <c r="O84" s="74">
        <v>0</v>
      </c>
      <c r="P84" s="77">
        <v>0</v>
      </c>
      <c r="Q84" s="32">
        <v>0</v>
      </c>
      <c r="R84" s="32">
        <v>0</v>
      </c>
      <c r="S84" s="147"/>
      <c r="T84" s="147"/>
      <c r="U84" s="147"/>
      <c r="V84" s="147"/>
      <c r="W84" s="147"/>
    </row>
    <row r="85" spans="1:23" ht="18.75">
      <c r="A85" s="167">
        <v>76</v>
      </c>
      <c r="B85" s="168" t="s">
        <v>200</v>
      </c>
      <c r="C85" s="169" t="s">
        <v>44</v>
      </c>
      <c r="D85" s="170" t="s">
        <v>195</v>
      </c>
      <c r="E85" s="167" t="s">
        <v>122</v>
      </c>
      <c r="F85" s="171">
        <v>5.6207535884100004</v>
      </c>
      <c r="G85" s="171">
        <v>5.6207535884100004</v>
      </c>
      <c r="H85" s="171">
        <v>0</v>
      </c>
      <c r="I85" s="172">
        <v>2</v>
      </c>
      <c r="J85" s="173">
        <v>17.84</v>
      </c>
      <c r="K85" s="173">
        <v>0</v>
      </c>
      <c r="L85" s="173">
        <v>0</v>
      </c>
      <c r="M85" s="173">
        <v>0</v>
      </c>
      <c r="N85" s="172">
        <v>0</v>
      </c>
      <c r="O85" s="178">
        <v>0</v>
      </c>
      <c r="P85" s="179">
        <v>0</v>
      </c>
      <c r="Q85" s="180">
        <v>0</v>
      </c>
      <c r="R85" s="180">
        <v>0</v>
      </c>
      <c r="S85" s="147"/>
      <c r="T85" s="147"/>
      <c r="U85" s="147"/>
      <c r="V85" s="147"/>
      <c r="W85" s="187" t="s">
        <v>253</v>
      </c>
    </row>
    <row r="86" spans="1:23" ht="18.75">
      <c r="A86" s="153">
        <v>77</v>
      </c>
      <c r="B86" s="154" t="s">
        <v>201</v>
      </c>
      <c r="C86" s="155" t="s">
        <v>44</v>
      </c>
      <c r="D86" s="156" t="s">
        <v>195</v>
      </c>
      <c r="E86" s="153" t="s">
        <v>122</v>
      </c>
      <c r="F86" s="157">
        <v>7.4064527242500002</v>
      </c>
      <c r="G86" s="157">
        <v>7.4064527242500002</v>
      </c>
      <c r="H86" s="157">
        <v>0</v>
      </c>
      <c r="I86" s="158">
        <v>1</v>
      </c>
      <c r="J86" s="159">
        <v>12.03</v>
      </c>
      <c r="K86" s="159">
        <v>0</v>
      </c>
      <c r="L86" s="159">
        <v>0</v>
      </c>
      <c r="M86" s="159">
        <v>0</v>
      </c>
      <c r="N86" s="158">
        <v>15</v>
      </c>
      <c r="O86" s="160">
        <f>J86*P86/100</f>
        <v>12.03</v>
      </c>
      <c r="P86" s="161">
        <v>100</v>
      </c>
      <c r="Q86" s="158">
        <v>2</v>
      </c>
      <c r="R86" s="158">
        <v>1</v>
      </c>
      <c r="S86" s="147"/>
      <c r="T86" s="147"/>
      <c r="U86" s="147"/>
      <c r="V86" s="147"/>
      <c r="W86" s="147" t="s">
        <v>241</v>
      </c>
    </row>
    <row r="87" spans="1:23" ht="18.75">
      <c r="A87" s="153">
        <v>78</v>
      </c>
      <c r="B87" s="154" t="s">
        <v>202</v>
      </c>
      <c r="C87" s="155" t="s">
        <v>44</v>
      </c>
      <c r="D87" s="156" t="s">
        <v>195</v>
      </c>
      <c r="E87" s="153" t="s">
        <v>122</v>
      </c>
      <c r="F87" s="157">
        <v>8.2535507190599997</v>
      </c>
      <c r="G87" s="157">
        <v>8.2535507190599997</v>
      </c>
      <c r="H87" s="157">
        <v>0</v>
      </c>
      <c r="I87" s="158">
        <v>1</v>
      </c>
      <c r="J87" s="159">
        <v>0</v>
      </c>
      <c r="K87" s="159">
        <v>0</v>
      </c>
      <c r="L87" s="159" t="s">
        <v>123</v>
      </c>
      <c r="M87" s="159">
        <v>8.43</v>
      </c>
      <c r="N87" s="158">
        <v>10</v>
      </c>
      <c r="O87" s="182">
        <v>0</v>
      </c>
      <c r="P87" s="183">
        <v>0</v>
      </c>
      <c r="Q87" s="184">
        <v>2</v>
      </c>
      <c r="R87" s="184">
        <v>1</v>
      </c>
      <c r="S87" s="147"/>
      <c r="T87" s="147"/>
      <c r="U87" s="147"/>
      <c r="V87" s="147"/>
      <c r="W87" s="147"/>
    </row>
    <row r="88" spans="1:23" ht="18.75">
      <c r="A88" s="153">
        <v>79</v>
      </c>
      <c r="B88" s="154" t="s">
        <v>203</v>
      </c>
      <c r="C88" s="155" t="s">
        <v>44</v>
      </c>
      <c r="D88" s="156" t="s">
        <v>195</v>
      </c>
      <c r="E88" s="153" t="s">
        <v>122</v>
      </c>
      <c r="F88" s="157">
        <v>14.540053778500001</v>
      </c>
      <c r="G88" s="157">
        <v>14.540053778500001</v>
      </c>
      <c r="H88" s="157">
        <v>0</v>
      </c>
      <c r="I88" s="158">
        <v>1</v>
      </c>
      <c r="J88" s="159">
        <v>0</v>
      </c>
      <c r="K88" s="159">
        <v>0</v>
      </c>
      <c r="L88" s="159" t="s">
        <v>123</v>
      </c>
      <c r="M88" s="159">
        <v>8.9</v>
      </c>
      <c r="N88" s="158">
        <v>4</v>
      </c>
      <c r="O88" s="160">
        <v>0</v>
      </c>
      <c r="P88" s="161">
        <v>0</v>
      </c>
      <c r="Q88" s="158">
        <v>2</v>
      </c>
      <c r="R88" s="158">
        <v>1</v>
      </c>
      <c r="S88" s="147"/>
      <c r="T88" s="147"/>
      <c r="U88" s="147"/>
      <c r="V88" s="147"/>
      <c r="W88" s="147"/>
    </row>
    <row r="89" spans="1:23" ht="18.75">
      <c r="A89" s="153">
        <v>80</v>
      </c>
      <c r="B89" s="154" t="s">
        <v>204</v>
      </c>
      <c r="C89" s="155" t="s">
        <v>44</v>
      </c>
      <c r="D89" s="156" t="s">
        <v>195</v>
      </c>
      <c r="E89" s="153" t="s">
        <v>122</v>
      </c>
      <c r="F89" s="157">
        <v>17.5786111217</v>
      </c>
      <c r="G89" s="157">
        <v>17.5786111217</v>
      </c>
      <c r="H89" s="157">
        <v>0</v>
      </c>
      <c r="I89" s="158">
        <v>1</v>
      </c>
      <c r="J89" s="159">
        <v>0</v>
      </c>
      <c r="K89" s="159">
        <v>0</v>
      </c>
      <c r="L89" s="159" t="s">
        <v>123</v>
      </c>
      <c r="M89" s="159">
        <v>36.26</v>
      </c>
      <c r="N89" s="158">
        <v>10</v>
      </c>
      <c r="O89" s="182">
        <v>0</v>
      </c>
      <c r="P89" s="183">
        <v>0</v>
      </c>
      <c r="Q89" s="184">
        <v>2</v>
      </c>
      <c r="R89" s="184">
        <v>1</v>
      </c>
      <c r="S89" s="147"/>
      <c r="T89" s="147"/>
      <c r="U89" s="147"/>
      <c r="V89" s="147"/>
      <c r="W89" s="147"/>
    </row>
    <row r="90" spans="1:23" ht="18.75">
      <c r="A90" s="153">
        <v>81</v>
      </c>
      <c r="B90" s="154" t="s">
        <v>205</v>
      </c>
      <c r="C90" s="155" t="s">
        <v>44</v>
      </c>
      <c r="D90" s="156" t="s">
        <v>195</v>
      </c>
      <c r="E90" s="153" t="s">
        <v>122</v>
      </c>
      <c r="F90" s="157">
        <v>87.633465896900006</v>
      </c>
      <c r="G90" s="157">
        <v>87.633465896900006</v>
      </c>
      <c r="H90" s="157">
        <v>0</v>
      </c>
      <c r="I90" s="158">
        <v>1</v>
      </c>
      <c r="J90" s="159">
        <v>0</v>
      </c>
      <c r="K90" s="159">
        <v>0</v>
      </c>
      <c r="L90" s="159" t="s">
        <v>123</v>
      </c>
      <c r="M90" s="159">
        <v>50.32</v>
      </c>
      <c r="N90" s="158">
        <v>9</v>
      </c>
      <c r="O90" s="160">
        <v>0</v>
      </c>
      <c r="P90" s="161">
        <v>0</v>
      </c>
      <c r="Q90" s="158">
        <v>2</v>
      </c>
      <c r="R90" s="158">
        <v>1</v>
      </c>
      <c r="S90" s="147"/>
      <c r="T90" s="147"/>
      <c r="U90" s="147"/>
      <c r="V90" s="147"/>
      <c r="W90" s="147"/>
    </row>
    <row r="91" spans="1:23" ht="18.75">
      <c r="A91" s="153">
        <v>82</v>
      </c>
      <c r="B91" s="154" t="s">
        <v>206</v>
      </c>
      <c r="C91" s="155" t="s">
        <v>44</v>
      </c>
      <c r="D91" s="156" t="s">
        <v>195</v>
      </c>
      <c r="E91" s="153" t="s">
        <v>122</v>
      </c>
      <c r="F91" s="157">
        <v>7.8500867621200001</v>
      </c>
      <c r="G91" s="157">
        <v>7.8500867621200001</v>
      </c>
      <c r="H91" s="157">
        <v>0</v>
      </c>
      <c r="I91" s="158">
        <v>1</v>
      </c>
      <c r="J91" s="159">
        <v>2.35</v>
      </c>
      <c r="K91" s="159">
        <v>0</v>
      </c>
      <c r="L91" s="159">
        <v>0</v>
      </c>
      <c r="M91" s="159">
        <v>0</v>
      </c>
      <c r="N91" s="158">
        <v>4</v>
      </c>
      <c r="O91" s="160">
        <f>J91*P91/100</f>
        <v>2.35</v>
      </c>
      <c r="P91" s="183">
        <v>100</v>
      </c>
      <c r="Q91" s="184">
        <v>2</v>
      </c>
      <c r="R91" s="184">
        <v>1</v>
      </c>
      <c r="S91" s="147"/>
      <c r="T91" s="147"/>
      <c r="U91" s="147"/>
      <c r="V91" s="147"/>
      <c r="W91" s="147" t="s">
        <v>242</v>
      </c>
    </row>
    <row r="92" spans="1:23" ht="18.75">
      <c r="A92" s="153">
        <v>83</v>
      </c>
      <c r="B92" s="154" t="s">
        <v>207</v>
      </c>
      <c r="C92" s="155" t="s">
        <v>44</v>
      </c>
      <c r="D92" s="156" t="s">
        <v>195</v>
      </c>
      <c r="E92" s="153" t="s">
        <v>122</v>
      </c>
      <c r="F92" s="157">
        <v>52.347203606999997</v>
      </c>
      <c r="G92" s="157">
        <v>52.347203606999997</v>
      </c>
      <c r="H92" s="157">
        <v>0</v>
      </c>
      <c r="I92" s="158">
        <v>1</v>
      </c>
      <c r="J92" s="159">
        <v>0</v>
      </c>
      <c r="K92" s="159">
        <v>0</v>
      </c>
      <c r="L92" s="159" t="s">
        <v>123</v>
      </c>
      <c r="M92" s="159">
        <v>47.91</v>
      </c>
      <c r="N92" s="158">
        <v>25</v>
      </c>
      <c r="O92" s="160">
        <v>0</v>
      </c>
      <c r="P92" s="161">
        <v>0</v>
      </c>
      <c r="Q92" s="158">
        <v>2</v>
      </c>
      <c r="R92" s="158">
        <v>1</v>
      </c>
      <c r="S92" s="147"/>
      <c r="T92" s="147"/>
      <c r="U92" s="147"/>
      <c r="V92" s="147"/>
      <c r="W92" s="147"/>
    </row>
    <row r="93" spans="1:23" ht="18.75">
      <c r="A93" s="153">
        <v>84</v>
      </c>
      <c r="B93" s="154" t="s">
        <v>208</v>
      </c>
      <c r="C93" s="155" t="s">
        <v>44</v>
      </c>
      <c r="D93" s="156" t="s">
        <v>195</v>
      </c>
      <c r="E93" s="153" t="s">
        <v>122</v>
      </c>
      <c r="F93" s="157">
        <v>10.1244782862</v>
      </c>
      <c r="G93" s="157">
        <v>10.1244782862</v>
      </c>
      <c r="H93" s="157">
        <v>0</v>
      </c>
      <c r="I93" s="158">
        <v>1</v>
      </c>
      <c r="J93" s="159">
        <v>0</v>
      </c>
      <c r="K93" s="159">
        <v>0</v>
      </c>
      <c r="L93" s="159" t="s">
        <v>123</v>
      </c>
      <c r="M93" s="159">
        <v>18.850000000000001</v>
      </c>
      <c r="N93" s="158">
        <v>25</v>
      </c>
      <c r="O93" s="182">
        <v>0</v>
      </c>
      <c r="P93" s="183">
        <v>0</v>
      </c>
      <c r="Q93" s="184">
        <v>2</v>
      </c>
      <c r="R93" s="184">
        <v>1</v>
      </c>
      <c r="S93" s="147"/>
      <c r="T93" s="147"/>
      <c r="U93" s="147"/>
      <c r="V93" s="147"/>
      <c r="W93" s="147"/>
    </row>
    <row r="94" spans="1:23" ht="18.75">
      <c r="A94" s="153">
        <v>85</v>
      </c>
      <c r="B94" s="154" t="s">
        <v>209</v>
      </c>
      <c r="C94" s="155" t="s">
        <v>44</v>
      </c>
      <c r="D94" s="156" t="s">
        <v>195</v>
      </c>
      <c r="E94" s="153" t="s">
        <v>122</v>
      </c>
      <c r="F94" s="157">
        <v>16.108936305</v>
      </c>
      <c r="G94" s="157">
        <v>16.108936305</v>
      </c>
      <c r="H94" s="157">
        <v>0</v>
      </c>
      <c r="I94" s="158">
        <v>1</v>
      </c>
      <c r="J94" s="159">
        <v>0</v>
      </c>
      <c r="K94" s="159">
        <v>0</v>
      </c>
      <c r="L94" s="159" t="s">
        <v>123</v>
      </c>
      <c r="M94" s="159">
        <v>68.17</v>
      </c>
      <c r="N94" s="158">
        <v>9</v>
      </c>
      <c r="O94" s="160">
        <v>0</v>
      </c>
      <c r="P94" s="161">
        <v>0</v>
      </c>
      <c r="Q94" s="158">
        <v>2</v>
      </c>
      <c r="R94" s="158">
        <v>1</v>
      </c>
      <c r="S94" s="147"/>
      <c r="T94" s="147"/>
      <c r="U94" s="147"/>
      <c r="V94" s="147"/>
      <c r="W94" s="147"/>
    </row>
  </sheetData>
  <mergeCells count="28"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</mergeCells>
  <dataValidations count="4">
    <dataValidation type="whole" allowBlank="1" showInputMessage="1" showErrorMessage="1" error="กรอกเฉพาะ 0 1 2 3" sqref="R6:R8 R10:R1048576">
      <formula1>0</formula1>
      <formula2>3</formula2>
    </dataValidation>
    <dataValidation type="whole" allowBlank="1" showInputMessage="1" showErrorMessage="1" error="กรอกเฉพาะ 0 1 2" sqref="Q6:Q8 Q10:Q1048576">
      <formula1>0</formula1>
      <formula2>2</formula2>
    </dataValidation>
    <dataValidation type="whole" allowBlank="1" showInputMessage="1" showErrorMessage="1" error="กรอกเฉพาะจำนวนเต็ม" sqref="N6:N8 N95:N1048576">
      <formula1>0</formula1>
      <formula2>100</formula2>
    </dataValidation>
    <dataValidation type="whole" allowBlank="1" showInputMessage="1" showErrorMessage="1" error="กรอกเฉพาะ 0 1 2 3 9" sqref="I5:I8 I95:I1048576">
      <formula1>0</formula1>
      <formula2>9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การจัดการไม้ยางพารา!Print_Titles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warissara</cp:lastModifiedBy>
  <cp:lastPrinted>2015-05-24T06:58:51Z</cp:lastPrinted>
  <dcterms:created xsi:type="dcterms:W3CDTF">2015-04-23T11:57:55Z</dcterms:created>
  <dcterms:modified xsi:type="dcterms:W3CDTF">2015-10-02T05:46:06Z</dcterms:modified>
</cp:coreProperties>
</file>