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480\Desktop\แก้ไข สฟอ 1\"/>
    </mc:Choice>
  </mc:AlternateContent>
  <bookViews>
    <workbookView xWindow="0" yWindow="0" windowWidth="20490" windowHeight="7950" tabRatio="759" activeTab="2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52511"/>
</workbook>
</file>

<file path=xl/calcChain.xml><?xml version="1.0" encoding="utf-8"?>
<calcChain xmlns="http://schemas.openxmlformats.org/spreadsheetml/2006/main">
  <c r="H9" i="13" l="1"/>
  <c r="I9" i="13"/>
  <c r="J9" i="13"/>
  <c r="K9" i="13"/>
  <c r="L9" i="13"/>
  <c r="M9" i="13"/>
  <c r="N9" i="13"/>
  <c r="O9" i="13"/>
  <c r="G9" i="13"/>
  <c r="F9" i="13" s="1"/>
  <c r="I9" i="11"/>
  <c r="K9" i="11"/>
  <c r="L9" i="11"/>
  <c r="N9" i="11"/>
  <c r="P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H9" i="11"/>
  <c r="I9" i="10"/>
  <c r="K9" i="10"/>
  <c r="L9" i="10"/>
  <c r="N9" i="10"/>
  <c r="P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AV9" i="10"/>
  <c r="AW9" i="10"/>
  <c r="AX9" i="10"/>
  <c r="AY9" i="10"/>
  <c r="H9" i="10"/>
  <c r="I9" i="1" l="1"/>
  <c r="K9" i="1"/>
  <c r="L9" i="1"/>
  <c r="N9" i="1"/>
  <c r="P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H9" i="1"/>
  <c r="A12" i="11"/>
  <c r="A12" i="10"/>
  <c r="A12" i="1"/>
  <c r="A10" i="10"/>
  <c r="A11" i="10"/>
  <c r="A10" i="11"/>
  <c r="A11" i="11"/>
  <c r="A10" i="1"/>
  <c r="A11" i="1"/>
  <c r="G9" i="1" l="1"/>
  <c r="G9" i="11"/>
  <c r="G9" i="10"/>
</calcChain>
</file>

<file path=xl/sharedStrings.xml><?xml version="1.0" encoding="utf-8"?>
<sst xmlns="http://schemas.openxmlformats.org/spreadsheetml/2006/main" count="410" uniqueCount="149">
  <si>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</si>
  <si>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</si>
  <si>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</si>
  <si>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</si>
  <si>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</si>
  <si>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</si>
  <si>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</si>
  <si>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</si>
  <si>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</si>
  <si>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</si>
  <si>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</si>
  <si>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</si>
  <si>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</si>
  <si>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</si>
  <si>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</si>
  <si>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</si>
  <si>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</si>
  <si>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</si>
  <si>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</si>
  <si>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</si>
  <si>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</si>
  <si>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</si>
  <si>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</si>
  <si>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</si>
  <si>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</si>
  <si>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</si>
  <si>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</si>
  <si>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</si>
  <si>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</si>
  <si>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</si>
  <si>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</si>
  <si>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</si>
  <si>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</si>
  <si>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</si>
  <si>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</si>
  <si>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</si>
  <si>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</si>
  <si>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</si>
  <si>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</si>
  <si>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</si>
  <si>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</si>
  <si>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</si>
  <si>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</si>
  <si>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</si>
  <si>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</si>
  <si>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</si>
  <si>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</si>
  <si>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</si>
  <si>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</si>
  <si>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</si>
  <si>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</si>
  <si>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</si>
  <si>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</si>
  <si>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</si>
  <si>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</si>
  <si>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</si>
  <si>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</si>
  <si>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</si>
  <si>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</si>
  <si>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</si>
  <si>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</si>
  <si>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</si>
  <si>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</si>
  <si>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</si>
  <si>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</si>
  <si>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</si>
  <si>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</si>
  <si>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</si>
  <si>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</si>
  <si>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</si>
  <si>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</si>
  <si>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</si>
  <si>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</si>
  <si>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</si>
  <si>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</si>
  <si>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</si>
  <si>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</si>
  <si>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</si>
  <si>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</si>
  <si>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</si>
  <si>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</si>
  <si>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</si>
  <si>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</si>
  <si>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</si>
  <si>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</si>
  <si>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</si>
  <si>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</si>
  <si>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</si>
  <si>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</si>
  <si>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</si>
  <si>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</si>
  <si>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</si>
  <si>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</si>
  <si>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</si>
  <si>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</si>
  <si>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</si>
  <si>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</si>
  <si>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</si>
  <si>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</si>
  <si>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</si>
  <si>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</si>
  <si>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</si>
  <si>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</si>
  <si>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</si>
  <si>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</si>
  <si>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</si>
  <si>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</si>
  <si>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</si>
  <si>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</si>
  <si>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</si>
  <si>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</si>
  <si>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</si>
  <si>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</si>
  <si>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</si>
  <si>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</si>
  <si>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</si>
  <si>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</si>
  <si>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</si>
  <si>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อุทยานแห่งชาติภูเวียง</t>
  </si>
  <si>
    <t>R10710001</t>
  </si>
  <si>
    <t>จ.ขอนแก่น</t>
  </si>
  <si>
    <t>08A</t>
  </si>
  <si>
    <t>0001</t>
  </si>
  <si>
    <t>0002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</si>
  <si>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</si>
  <si>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</si>
  <si>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0003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</si>
  <si>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</si>
  <si>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</si>
  <si>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</si>
  <si>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</si>
  <si>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</si>
  <si>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</si>
  <si>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</si>
  <si>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</si>
  <si>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</si>
  <si>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</si>
  <si>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</si>
  <si>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</si>
  <si>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</si>
  <si>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</si>
  <si>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</si>
  <si>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</si>
  <si>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</si>
  <si>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</si>
  <si>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</si>
  <si>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</si>
  <si>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นส. 3 ก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</si>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</sst>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2"/>
      <color indexed="8"/>
      <name val="TH SarabunPSK"/>
      <family val="2"/>
    </font>
    <font>
      <sz val="14"/>
      <color rgb="FF000000"/>
      <name val="TH SarabunPSK"/>
      <family val="2"/>
    </font>
    <font>
      <sz val="14"/>
      <color indexed="8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50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22" fillId="0" borderId="5" xfId="0" applyFont="1" applyFill="1" applyBorder="1" applyAlignment="1">
      <alignment horizontal="left"/>
    </xf>
    <xf numFmtId="2" fontId="22" fillId="0" borderId="5" xfId="1" applyNumberFormat="1" applyFont="1" applyFill="1" applyBorder="1" applyAlignment="1">
      <alignment horizontal="right"/>
    </xf>
    <xf numFmtId="2" fontId="22" fillId="0" borderId="5" xfId="1" applyNumberFormat="1" applyFont="1" applyFill="1" applyBorder="1" applyAlignment="1">
      <alignment vertical="center"/>
    </xf>
    <xf numFmtId="2" fontId="22" fillId="0" borderId="5" xfId="0" applyNumberFormat="1" applyFont="1" applyFill="1" applyBorder="1" applyAlignment="1">
      <alignment vertical="center"/>
    </xf>
    <xf numFmtId="2" fontId="11" fillId="0" borderId="5" xfId="1" applyNumberFormat="1" applyFont="1" applyFill="1" applyBorder="1" applyAlignment="1">
      <alignment horizontal="right"/>
    </xf>
    <xf numFmtId="1" fontId="11" fillId="0" borderId="5" xfId="1" applyNumberFormat="1" applyFont="1" applyFill="1" applyBorder="1" applyAlignment="1">
      <alignment horizontal="right"/>
    </xf>
    <xf numFmtId="1" fontId="22" fillId="0" borderId="5" xfId="1" applyNumberFormat="1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/>
    <xf numFmtId="1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2" fontId="11" fillId="13" borderId="5" xfId="0" applyNumberFormat="1" applyFont="1" applyFill="1" applyBorder="1" applyAlignment="1">
      <alignment horizontal="right"/>
    </xf>
    <xf numFmtId="0" fontId="14" fillId="14" borderId="15" xfId="0" applyFont="1" applyFill="1" applyBorder="1"/>
    <xf numFmtId="0" fontId="14" fillId="14" borderId="16" xfId="0" applyFont="1" applyFill="1" applyBorder="1"/>
    <xf numFmtId="0" fontId="21" fillId="14" borderId="17" xfId="0" applyFont="1" applyFill="1" applyBorder="1" applyAlignment="1">
      <alignment horizontal="center"/>
    </xf>
    <xf numFmtId="0" fontId="14" fillId="14" borderId="0" xfId="0" applyFont="1" applyFill="1" applyBorder="1" applyAlignment="1">
      <alignment horizontal="left"/>
    </xf>
    <xf numFmtId="0" fontId="14" fillId="14" borderId="0" xfId="0" applyFont="1" applyFill="1" applyBorder="1" applyAlignment="1"/>
    <xf numFmtId="0" fontId="14" fillId="14" borderId="0" xfId="0" applyFont="1" applyFill="1" applyBorder="1"/>
    <xf numFmtId="0" fontId="14" fillId="14" borderId="18" xfId="0" applyFont="1" applyFill="1" applyBorder="1"/>
    <xf numFmtId="0" fontId="14" fillId="14" borderId="17" xfId="0" applyFont="1" applyFill="1" applyBorder="1"/>
    <xf numFmtId="0" fontId="14" fillId="14" borderId="0" xfId="0" applyFont="1" applyFill="1" applyBorder="1" applyAlignment="1">
      <alignment horizontal="left" indent="2"/>
    </xf>
    <xf numFmtId="0" fontId="14" fillId="14" borderId="0" xfId="0" applyFont="1" applyFill="1" applyBorder="1" applyAlignment="1">
      <alignment horizontal="right"/>
    </xf>
    <xf numFmtId="20" fontId="14" fillId="14" borderId="0" xfId="0" applyNumberFormat="1" applyFont="1" applyFill="1" applyBorder="1" applyAlignment="1">
      <alignment horizontal="left" indent="2"/>
    </xf>
    <xf numFmtId="0" fontId="14" fillId="14" borderId="19" xfId="0" applyFont="1" applyFill="1" applyBorder="1"/>
    <xf numFmtId="0" fontId="14" fillId="14" borderId="20" xfId="0" applyFont="1" applyFill="1" applyBorder="1"/>
    <xf numFmtId="0" fontId="14" fillId="14" borderId="20" xfId="0" applyFont="1" applyFill="1" applyBorder="1" applyAlignment="1"/>
    <xf numFmtId="0" fontId="14" fillId="14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49" fontId="11" fillId="0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43" fontId="11" fillId="0" borderId="5" xfId="1" applyFont="1" applyFill="1" applyBorder="1" applyAlignment="1">
      <alignment horizontal="right"/>
    </xf>
    <xf numFmtId="49" fontId="22" fillId="0" borderId="5" xfId="0" applyNumberFormat="1" applyFont="1" applyFill="1" applyBorder="1" applyAlignment="1">
      <alignment horizontal="center"/>
    </xf>
    <xf numFmtId="49" fontId="22" fillId="0" borderId="5" xfId="0" applyNumberFormat="1" applyFont="1" applyFill="1" applyBorder="1" applyAlignment="1" applyProtection="1">
      <alignment horizontal="center"/>
      <protection locked="0"/>
    </xf>
    <xf numFmtId="43" fontId="22" fillId="0" borderId="5" xfId="1" applyFont="1" applyFill="1" applyBorder="1" applyAlignment="1">
      <alignment horizontal="right" vertical="center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4" fontId="11" fillId="0" borderId="5" xfId="1" applyNumberFormat="1" applyFont="1" applyFill="1" applyBorder="1" applyAlignment="1">
      <alignment horizontal="right"/>
    </xf>
    <xf numFmtId="0" fontId="21" fillId="15" borderId="5" xfId="0" applyFont="1" applyFill="1" applyBorder="1" applyAlignment="1">
      <alignment horizontal="center" vertical="center" wrapText="1"/>
    </xf>
    <xf numFmtId="0" fontId="21" fillId="15" borderId="5" xfId="0" applyFont="1" applyFill="1" applyBorder="1" applyAlignment="1">
      <alignment horizontal="center" vertical="center"/>
    </xf>
    <xf numFmtId="43" fontId="21" fillId="5" borderId="6" xfId="0" applyNumberFormat="1" applyFont="1" applyFill="1" applyBorder="1"/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Border="1"/>
    <xf numFmtId="2" fontId="24" fillId="0" borderId="5" xfId="1" applyNumberFormat="1" applyFont="1" applyFill="1" applyBorder="1" applyAlignment="1">
      <alignment vertical="center"/>
    </xf>
    <xf numFmtId="2" fontId="24" fillId="0" borderId="5" xfId="0" applyNumberFormat="1" applyFont="1" applyFill="1" applyBorder="1" applyAlignment="1">
      <alignment vertical="center"/>
    </xf>
    <xf numFmtId="43" fontId="24" fillId="0" borderId="5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43" fontId="21" fillId="5" borderId="5" xfId="1" applyFont="1" applyFill="1" applyBorder="1" applyAlignment="1">
      <alignment horizontal="center" vertical="center"/>
    </xf>
    <xf numFmtId="43" fontId="21" fillId="2" borderId="5" xfId="1" applyFont="1" applyFill="1" applyBorder="1" applyAlignment="1">
      <alignment horizontal="center" vertical="center"/>
    </xf>
    <xf numFmtId="43" fontId="21" fillId="5" borderId="6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2" fontId="14" fillId="0" borderId="5" xfId="0" applyNumberFormat="1" applyFont="1" applyFill="1" applyBorder="1" applyAlignment="1">
      <alignment horizontal="right" vertical="center"/>
    </xf>
    <xf numFmtId="2" fontId="14" fillId="0" borderId="5" xfId="0" applyNumberFormat="1" applyFont="1" applyFill="1" applyBorder="1" applyAlignment="1">
      <alignment vertical="center"/>
    </xf>
    <xf numFmtId="1" fontId="14" fillId="0" borderId="5" xfId="0" applyNumberFormat="1" applyFont="1" applyFill="1" applyBorder="1" applyAlignment="1">
      <alignment horizontal="center" vertical="center"/>
    </xf>
    <xf numFmtId="43" fontId="14" fillId="0" borderId="5" xfId="1" applyFont="1" applyFill="1" applyBorder="1" applyAlignment="1">
      <alignment horizontal="right" vertical="center"/>
    </xf>
    <xf numFmtId="4" fontId="14" fillId="0" borderId="5" xfId="0" applyNumberFormat="1" applyFont="1" applyFill="1" applyBorder="1" applyAlignment="1">
      <alignment horizontal="right" vertical="center"/>
    </xf>
    <xf numFmtId="1" fontId="14" fillId="0" borderId="5" xfId="0" applyNumberFormat="1" applyFont="1" applyFill="1" applyBorder="1" applyAlignment="1">
      <alignment horizontal="right" vertical="center"/>
    </xf>
    <xf numFmtId="0" fontId="24" fillId="0" borderId="5" xfId="0" applyFont="1" applyFill="1" applyBorder="1" applyAlignment="1">
      <alignment horizontal="left" vertical="center"/>
    </xf>
    <xf numFmtId="49" fontId="24" fillId="0" borderId="5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 applyProtection="1">
      <alignment horizontal="center" vertical="center"/>
      <protection locked="0"/>
    </xf>
    <xf numFmtId="2" fontId="24" fillId="0" borderId="5" xfId="1" applyNumberFormat="1" applyFont="1" applyFill="1" applyBorder="1" applyAlignment="1">
      <alignment horizontal="right" vertical="center"/>
    </xf>
    <xf numFmtId="4" fontId="14" fillId="0" borderId="5" xfId="1" applyNumberFormat="1" applyFont="1" applyFill="1" applyBorder="1" applyAlignment="1">
      <alignment horizontal="right" vertical="center"/>
    </xf>
    <xf numFmtId="1" fontId="14" fillId="0" borderId="5" xfId="1" applyNumberFormat="1" applyFont="1" applyFill="1" applyBorder="1" applyAlignment="1">
      <alignment horizontal="right" vertical="center"/>
    </xf>
    <xf numFmtId="1" fontId="24" fillId="0" borderId="5" xfId="1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43" fontId="11" fillId="0" borderId="0" xfId="1" applyFont="1" applyAlignment="1">
      <alignment horizontal="right" vertical="center"/>
    </xf>
    <xf numFmtId="2" fontId="11" fillId="18" borderId="5" xfId="0" applyNumberFormat="1" applyFont="1" applyFill="1" applyBorder="1"/>
    <xf numFmtId="0" fontId="14" fillId="14" borderId="14" xfId="0" applyFont="1" applyFill="1" applyBorder="1" applyAlignment="1">
      <alignment horizontal="left"/>
    </xf>
    <xf numFmtId="0" fontId="14" fillId="14" borderId="15" xfId="0" applyFont="1" applyFill="1" applyBorder="1" applyAlignment="1">
      <alignment horizontal="left"/>
    </xf>
    <xf numFmtId="0" fontId="14" fillId="14" borderId="17" xfId="0" applyFont="1" applyFill="1" applyBorder="1" applyAlignment="1">
      <alignment horizontal="left"/>
    </xf>
    <xf numFmtId="0" fontId="14" fillId="1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21" fillId="15" borderId="5" xfId="0" applyFont="1" applyFill="1" applyBorder="1" applyAlignment="1">
      <alignment horizontal="center" vertical="center"/>
    </xf>
    <xf numFmtId="0" fontId="21" fillId="16" borderId="5" xfId="0" applyFont="1" applyFill="1" applyBorder="1" applyAlignment="1">
      <alignment horizontal="center" vertical="center" wrapText="1"/>
    </xf>
    <xf numFmtId="0" fontId="21" fillId="17" borderId="5" xfId="0" applyFont="1" applyFill="1" applyBorder="1" applyAlignment="1">
      <alignment horizontal="center" vertical="center"/>
    </xf>
    <xf numFmtId="43" fontId="21" fillId="2" borderId="5" xfId="1" applyFont="1" applyFill="1" applyBorder="1" applyAlignment="1">
      <alignment horizontal="center" vertical="center" wrapText="1"/>
    </xf>
    <xf numFmtId="187" fontId="21" fillId="3" borderId="5" xfId="0" applyNumberFormat="1" applyFont="1" applyFill="1" applyBorder="1" applyAlignment="1">
      <alignment horizontal="center" vertical="center" wrapText="1"/>
    </xf>
    <xf numFmtId="43" fontId="21" fillId="5" borderId="5" xfId="1" applyFont="1" applyFill="1" applyBorder="1" applyAlignment="1">
      <alignment horizontal="center" vertical="center"/>
    </xf>
    <xf numFmtId="49" fontId="21" fillId="2" borderId="2" xfId="1" applyNumberFormat="1" applyFont="1" applyFill="1" applyBorder="1" applyAlignment="1">
      <alignment horizontal="center" vertical="center"/>
    </xf>
    <xf numFmtId="49" fontId="21" fillId="2" borderId="9" xfId="1" applyNumberFormat="1" applyFont="1" applyFill="1" applyBorder="1" applyAlignment="1">
      <alignment horizontal="center" vertical="center"/>
    </xf>
    <xf numFmtId="43" fontId="21" fillId="6" borderId="5" xfId="1" applyFont="1" applyFill="1" applyBorder="1" applyAlignment="1">
      <alignment horizontal="center" vertical="center" wrapText="1"/>
    </xf>
    <xf numFmtId="43" fontId="21" fillId="4" borderId="5" xfId="1" applyFont="1" applyFill="1" applyBorder="1" applyAlignment="1">
      <alignment horizontal="center" vertical="center" wrapText="1"/>
    </xf>
    <xf numFmtId="0" fontId="21" fillId="15" borderId="5" xfId="0" applyFont="1" applyFill="1" applyBorder="1" applyAlignment="1">
      <alignment horizontal="center" vertical="center" wrapText="1"/>
    </xf>
    <xf numFmtId="43" fontId="21" fillId="12" borderId="5" xfId="1" applyFont="1" applyFill="1" applyBorder="1" applyAlignment="1">
      <alignment horizontal="center" vertical="center" wrapText="1"/>
    </xf>
    <xf numFmtId="187" fontId="21" fillId="3" borderId="2" xfId="0" applyNumberFormat="1" applyFont="1" applyFill="1" applyBorder="1" applyAlignment="1">
      <alignment horizontal="center" vertical="center" wrapText="1"/>
    </xf>
    <xf numFmtId="187" fontId="21" fillId="3" borderId="6" xfId="0" applyNumberFormat="1" applyFont="1" applyFill="1" applyBorder="1" applyAlignment="1">
      <alignment horizontal="center" vertical="center" wrapText="1"/>
    </xf>
    <xf numFmtId="187" fontId="21" fillId="3" borderId="9" xfId="0" applyNumberFormat="1" applyFont="1" applyFill="1" applyBorder="1" applyAlignment="1">
      <alignment horizontal="center" vertical="center" wrapText="1"/>
    </xf>
    <xf numFmtId="43" fontId="21" fillId="5" borderId="2" xfId="1" applyFont="1" applyFill="1" applyBorder="1" applyAlignment="1">
      <alignment horizontal="center" vertical="center" wrapText="1"/>
    </xf>
    <xf numFmtId="43" fontId="21" fillId="5" borderId="6" xfId="1" applyFont="1" applyFill="1" applyBorder="1" applyAlignment="1">
      <alignment horizontal="center" vertical="center" wrapText="1"/>
    </xf>
    <xf numFmtId="43" fontId="21" fillId="5" borderId="9" xfId="1" applyFont="1" applyFill="1" applyBorder="1" applyAlignment="1">
      <alignment horizontal="center" vertical="center" wrapText="1"/>
    </xf>
    <xf numFmtId="187" fontId="21" fillId="4" borderId="2" xfId="0" applyNumberFormat="1" applyFont="1" applyFill="1" applyBorder="1" applyAlignment="1">
      <alignment horizontal="center" vertical="center" wrapText="1"/>
    </xf>
    <xf numFmtId="187" fontId="21" fillId="4" borderId="6" xfId="0" applyNumberFormat="1" applyFont="1" applyFill="1" applyBorder="1" applyAlignment="1">
      <alignment horizontal="center" vertical="center" wrapText="1"/>
    </xf>
    <xf numFmtId="187" fontId="21" fillId="4" borderId="9" xfId="0" applyNumberFormat="1" applyFont="1" applyFill="1" applyBorder="1" applyAlignment="1">
      <alignment horizontal="center" vertical="center" wrapText="1"/>
    </xf>
    <xf numFmtId="187" fontId="21" fillId="8" borderId="2" xfId="0" applyNumberFormat="1" applyFont="1" applyFill="1" applyBorder="1" applyAlignment="1">
      <alignment horizontal="center" vertical="center" wrapText="1"/>
    </xf>
    <xf numFmtId="187" fontId="21" fillId="8" borderId="6" xfId="0" applyNumberFormat="1" applyFont="1" applyFill="1" applyBorder="1" applyAlignment="1">
      <alignment horizontal="center" vertical="center" wrapText="1"/>
    </xf>
    <xf numFmtId="187" fontId="21" fillId="8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1">
    <dxf>
      <font>
        <b val="0"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>
      <selection activeCell="L2" sqref="L2"/>
    </sheetView>
  </sheetViews>
  <sheetFormatPr defaultColWidth="9.125" defaultRowHeight="18.75" x14ac:dyDescent="0.3"/>
  <cols>
    <col min="1" max="1" width="3.375" style="45" customWidth="1"/>
    <col min="2" max="2" width="26.625" style="47" customWidth="1"/>
    <col min="3" max="3" width="20" style="47" customWidth="1"/>
    <col min="4" max="4" width="15.875" style="47" customWidth="1"/>
    <col min="5" max="14" width="9.125" style="47"/>
    <col min="15" max="15" width="13" style="47" customWidth="1"/>
    <col min="16" max="16384" width="9.125" style="47"/>
  </cols>
  <sheetData>
    <row r="1" spans="1:4" x14ac:dyDescent="0.3">
      <c r="B1" s="46" t="s">
        <v>48</v>
      </c>
    </row>
    <row r="2" spans="1:4" x14ac:dyDescent="0.3">
      <c r="A2" s="45">
        <v>1</v>
      </c>
      <c r="B2" s="47" t="s">
        <v>8</v>
      </c>
      <c r="C2" s="47" t="s">
        <v>51</v>
      </c>
    </row>
    <row r="3" spans="1:4" x14ac:dyDescent="0.3">
      <c r="C3" s="47" t="s">
        <v>110</v>
      </c>
    </row>
    <row r="4" spans="1:4" s="50" customFormat="1" x14ac:dyDescent="0.2">
      <c r="A4" s="48">
        <v>2</v>
      </c>
      <c r="B4" s="49" t="s">
        <v>9</v>
      </c>
      <c r="C4" s="50" t="s">
        <v>52</v>
      </c>
    </row>
    <row r="5" spans="1:4" x14ac:dyDescent="0.3">
      <c r="C5" s="47" t="s">
        <v>53</v>
      </c>
    </row>
    <row r="6" spans="1:4" x14ac:dyDescent="0.3">
      <c r="A6" s="45">
        <v>3</v>
      </c>
      <c r="B6" s="47" t="s">
        <v>10</v>
      </c>
      <c r="C6" s="47" t="s">
        <v>108</v>
      </c>
    </row>
    <row r="7" spans="1:4" x14ac:dyDescent="0.3">
      <c r="A7" s="45">
        <v>4</v>
      </c>
      <c r="B7" s="47" t="s">
        <v>54</v>
      </c>
      <c r="C7" s="47" t="s">
        <v>55</v>
      </c>
    </row>
    <row r="8" spans="1:4" s="50" customFormat="1" x14ac:dyDescent="0.2">
      <c r="A8" s="48">
        <v>5</v>
      </c>
      <c r="B8" s="51" t="s">
        <v>3</v>
      </c>
      <c r="C8" s="50" t="s">
        <v>56</v>
      </c>
    </row>
    <row r="9" spans="1:4" s="50" customFormat="1" x14ac:dyDescent="0.2">
      <c r="A9" s="48"/>
      <c r="B9" s="51"/>
      <c r="C9" s="52" t="s">
        <v>57</v>
      </c>
    </row>
    <row r="10" spans="1:4" s="50" customFormat="1" x14ac:dyDescent="0.2">
      <c r="A10" s="48"/>
      <c r="B10" s="51"/>
      <c r="C10" s="53" t="s">
        <v>58</v>
      </c>
    </row>
    <row r="11" spans="1:4" s="50" customFormat="1" x14ac:dyDescent="0.2">
      <c r="A11" s="48"/>
      <c r="B11" s="51"/>
      <c r="C11" s="52" t="s">
        <v>109</v>
      </c>
    </row>
    <row r="12" spans="1:4" x14ac:dyDescent="0.3">
      <c r="A12" s="45">
        <v>6</v>
      </c>
      <c r="B12" s="47" t="s">
        <v>59</v>
      </c>
    </row>
    <row r="13" spans="1:4" x14ac:dyDescent="0.3">
      <c r="C13" s="47" t="s">
        <v>22</v>
      </c>
      <c r="D13" s="47" t="s">
        <v>60</v>
      </c>
    </row>
    <row r="14" spans="1:4" x14ac:dyDescent="0.3">
      <c r="C14" s="47" t="s">
        <v>23</v>
      </c>
      <c r="D14" s="47" t="s">
        <v>61</v>
      </c>
    </row>
    <row r="15" spans="1:4" x14ac:dyDescent="0.3">
      <c r="A15" s="45">
        <v>7</v>
      </c>
      <c r="B15" s="47" t="s">
        <v>12</v>
      </c>
      <c r="C15" s="47" t="s">
        <v>62</v>
      </c>
    </row>
    <row r="16" spans="1:4" x14ac:dyDescent="0.3">
      <c r="C16" s="54" t="s">
        <v>63</v>
      </c>
    </row>
    <row r="17" spans="1:5" x14ac:dyDescent="0.3">
      <c r="C17" s="54" t="s">
        <v>64</v>
      </c>
    </row>
    <row r="18" spans="1:5" x14ac:dyDescent="0.3">
      <c r="C18" s="54" t="s">
        <v>65</v>
      </c>
    </row>
    <row r="19" spans="1:5" x14ac:dyDescent="0.3">
      <c r="C19" s="54" t="s">
        <v>66</v>
      </c>
    </row>
    <row r="20" spans="1:5" x14ac:dyDescent="0.3">
      <c r="C20" s="54" t="s">
        <v>67</v>
      </c>
    </row>
    <row r="21" spans="1:5" x14ac:dyDescent="0.3">
      <c r="A21" s="45">
        <v>8</v>
      </c>
      <c r="B21" s="47" t="s">
        <v>101</v>
      </c>
      <c r="E21" s="47" t="s">
        <v>68</v>
      </c>
    </row>
    <row r="22" spans="1:5" x14ac:dyDescent="0.3">
      <c r="C22" s="47" t="s">
        <v>40</v>
      </c>
      <c r="D22" s="47" t="s">
        <v>69</v>
      </c>
    </row>
    <row r="23" spans="1:5" x14ac:dyDescent="0.3">
      <c r="C23" s="55" t="s">
        <v>41</v>
      </c>
      <c r="D23" s="47" t="s">
        <v>70</v>
      </c>
    </row>
    <row r="24" spans="1:5" x14ac:dyDescent="0.3">
      <c r="C24" s="47" t="s">
        <v>71</v>
      </c>
      <c r="D24" s="47" t="s">
        <v>72</v>
      </c>
    </row>
    <row r="25" spans="1:5" x14ac:dyDescent="0.3">
      <c r="C25" s="47" t="s">
        <v>43</v>
      </c>
      <c r="D25" s="47" t="s">
        <v>73</v>
      </c>
    </row>
    <row r="26" spans="1:5" x14ac:dyDescent="0.3">
      <c r="C26" s="47" t="s">
        <v>13</v>
      </c>
      <c r="D26" s="47" t="s">
        <v>74</v>
      </c>
    </row>
    <row r="27" spans="1:5" x14ac:dyDescent="0.3">
      <c r="C27" s="47" t="s">
        <v>5</v>
      </c>
      <c r="D27" s="47" t="s">
        <v>75</v>
      </c>
    </row>
    <row r="28" spans="1:5" x14ac:dyDescent="0.3">
      <c r="C28" s="47" t="s">
        <v>31</v>
      </c>
      <c r="D28" s="47" t="s">
        <v>76</v>
      </c>
    </row>
    <row r="29" spans="1:5" x14ac:dyDescent="0.3">
      <c r="D29" s="56" t="s">
        <v>77</v>
      </c>
    </row>
    <row r="30" spans="1:5" x14ac:dyDescent="0.3">
      <c r="D30" s="56" t="s">
        <v>78</v>
      </c>
    </row>
    <row r="31" spans="1:5" x14ac:dyDescent="0.3">
      <c r="D31" s="56" t="s">
        <v>79</v>
      </c>
    </row>
    <row r="32" spans="1:5" x14ac:dyDescent="0.3">
      <c r="C32" s="47" t="s">
        <v>80</v>
      </c>
      <c r="D32" s="47" t="s">
        <v>81</v>
      </c>
    </row>
    <row r="33" spans="1:4" x14ac:dyDescent="0.3">
      <c r="D33" s="56" t="s">
        <v>82</v>
      </c>
    </row>
    <row r="34" spans="1:4" x14ac:dyDescent="0.3">
      <c r="D34" s="56" t="s">
        <v>83</v>
      </c>
    </row>
    <row r="35" spans="1:4" x14ac:dyDescent="0.3">
      <c r="C35" s="47" t="s">
        <v>84</v>
      </c>
      <c r="D35" s="47" t="s">
        <v>85</v>
      </c>
    </row>
    <row r="36" spans="1:4" x14ac:dyDescent="0.3">
      <c r="D36" s="56" t="s">
        <v>86</v>
      </c>
    </row>
    <row r="37" spans="1:4" x14ac:dyDescent="0.3">
      <c r="D37" s="56" t="s">
        <v>87</v>
      </c>
    </row>
    <row r="38" spans="1:4" x14ac:dyDescent="0.3">
      <c r="D38" s="56" t="s">
        <v>88</v>
      </c>
    </row>
    <row r="40" spans="1:4" x14ac:dyDescent="0.3">
      <c r="A40" s="45">
        <v>9</v>
      </c>
      <c r="B40" s="47" t="s">
        <v>14</v>
      </c>
      <c r="C40" s="47" t="s">
        <v>102</v>
      </c>
    </row>
    <row r="41" spans="1:4" x14ac:dyDescent="0.3">
      <c r="A41" s="45">
        <v>10</v>
      </c>
      <c r="B41" s="47" t="s">
        <v>89</v>
      </c>
    </row>
    <row r="42" spans="1:4" x14ac:dyDescent="0.3">
      <c r="C42" s="47" t="s">
        <v>33</v>
      </c>
      <c r="D42" s="47" t="s">
        <v>90</v>
      </c>
    </row>
    <row r="43" spans="1:4" x14ac:dyDescent="0.3">
      <c r="C43" s="47" t="s">
        <v>34</v>
      </c>
      <c r="D43" s="47" t="s">
        <v>91</v>
      </c>
    </row>
    <row r="44" spans="1:4" x14ac:dyDescent="0.3">
      <c r="C44" s="47" t="s">
        <v>35</v>
      </c>
      <c r="D44" s="47" t="s">
        <v>92</v>
      </c>
    </row>
    <row r="45" spans="1:4" x14ac:dyDescent="0.3">
      <c r="C45" s="47" t="s">
        <v>93</v>
      </c>
      <c r="D45" s="47" t="s">
        <v>94</v>
      </c>
    </row>
    <row r="46" spans="1:4" x14ac:dyDescent="0.3">
      <c r="A46" s="45">
        <v>11</v>
      </c>
      <c r="B46" s="47" t="s">
        <v>47</v>
      </c>
      <c r="C46" s="47" t="s">
        <v>95</v>
      </c>
    </row>
    <row r="47" spans="1:4" x14ac:dyDescent="0.3">
      <c r="C47" s="47" t="s">
        <v>96</v>
      </c>
    </row>
    <row r="48" spans="1:4" ht="13.5" customHeight="1" x14ac:dyDescent="0.3">
      <c r="C48" s="47" t="s">
        <v>97</v>
      </c>
    </row>
    <row r="49" spans="1:7" x14ac:dyDescent="0.3">
      <c r="B49" s="57" t="s">
        <v>98</v>
      </c>
    </row>
    <row r="50" spans="1:7" x14ac:dyDescent="0.3">
      <c r="A50" s="58" t="s">
        <v>99</v>
      </c>
      <c r="B50" s="47" t="s">
        <v>100</v>
      </c>
    </row>
    <row r="51" spans="1:7" x14ac:dyDescent="0.3">
      <c r="A51" s="45">
        <v>12</v>
      </c>
      <c r="B51" s="47" t="s">
        <v>49</v>
      </c>
      <c r="C51" s="47" t="s">
        <v>50</v>
      </c>
    </row>
    <row r="52" spans="1:7" x14ac:dyDescent="0.3">
      <c r="B52" s="93">
        <v>0</v>
      </c>
      <c r="C52" s="94" t="s">
        <v>103</v>
      </c>
    </row>
    <row r="53" spans="1:7" x14ac:dyDescent="0.3">
      <c r="B53" s="93">
        <v>11</v>
      </c>
      <c r="C53" s="94" t="s">
        <v>104</v>
      </c>
    </row>
    <row r="54" spans="1:7" x14ac:dyDescent="0.3">
      <c r="B54" s="93">
        <v>22</v>
      </c>
      <c r="C54" s="94" t="s">
        <v>106</v>
      </c>
    </row>
    <row r="55" spans="1:7" x14ac:dyDescent="0.3">
      <c r="B55" s="93">
        <v>33</v>
      </c>
      <c r="C55" s="94" t="s">
        <v>105</v>
      </c>
    </row>
    <row r="56" spans="1:7" x14ac:dyDescent="0.3">
      <c r="B56" s="93">
        <v>44</v>
      </c>
      <c r="C56" s="94" t="s">
        <v>107</v>
      </c>
    </row>
    <row r="57" spans="1:7" x14ac:dyDescent="0.3">
      <c r="B57" s="93">
        <v>55</v>
      </c>
      <c r="C57" s="94" t="s">
        <v>124</v>
      </c>
      <c r="E57" s="59"/>
      <c r="F57" s="60"/>
      <c r="G57" s="59"/>
    </row>
    <row r="58" spans="1:7" x14ac:dyDescent="0.3">
      <c r="B58" s="93">
        <v>66</v>
      </c>
      <c r="C58" s="94" t="s">
        <v>125</v>
      </c>
      <c r="E58" s="62"/>
      <c r="F58" s="61"/>
      <c r="G58" s="62"/>
    </row>
    <row r="59" spans="1:7" x14ac:dyDescent="0.3">
      <c r="B59" s="93">
        <v>77</v>
      </c>
      <c r="C59" s="94" t="s">
        <v>115</v>
      </c>
      <c r="E59" s="62"/>
      <c r="F59" s="63"/>
      <c r="G59" s="62"/>
    </row>
    <row r="60" spans="1:7" x14ac:dyDescent="0.3">
      <c r="B60" s="93">
        <v>88</v>
      </c>
      <c r="C60" s="94" t="s">
        <v>114</v>
      </c>
      <c r="F60" s="61"/>
      <c r="G60" s="62"/>
    </row>
    <row r="61" spans="1:7" x14ac:dyDescent="0.3">
      <c r="B61" s="93">
        <v>99</v>
      </c>
      <c r="C61" s="94" t="s">
        <v>113</v>
      </c>
      <c r="F61" s="64"/>
    </row>
    <row r="62" spans="1:7" x14ac:dyDescent="0.3">
      <c r="A62" s="47"/>
      <c r="B62" s="93" t="s">
        <v>112</v>
      </c>
      <c r="C62" s="94" t="s">
        <v>111</v>
      </c>
      <c r="F62" s="45"/>
    </row>
    <row r="63" spans="1:7" x14ac:dyDescent="0.3">
      <c r="A63" s="47"/>
      <c r="B63" s="93"/>
      <c r="C63" s="94"/>
      <c r="F63" s="45"/>
    </row>
    <row r="64" spans="1:7" x14ac:dyDescent="0.3">
      <c r="A64" s="47"/>
      <c r="B64" s="93"/>
      <c r="C64" s="94"/>
      <c r="F64" s="45"/>
    </row>
    <row r="65" spans="1:15" ht="19.5" thickBot="1" x14ac:dyDescent="0.35">
      <c r="A65" s="47"/>
      <c r="B65" s="57" t="s">
        <v>127</v>
      </c>
      <c r="F65" s="45"/>
    </row>
    <row r="66" spans="1:15" ht="18.75" customHeight="1" x14ac:dyDescent="0.3">
      <c r="B66" s="163" t="s">
        <v>128</v>
      </c>
      <c r="C66" s="164"/>
      <c r="D66" s="96"/>
      <c r="E66" s="96"/>
      <c r="F66" s="96"/>
      <c r="G66" s="96"/>
      <c r="H66" s="96"/>
      <c r="I66" s="96"/>
      <c r="J66" s="96"/>
      <c r="K66" s="96"/>
      <c r="L66" s="96"/>
      <c r="M66" s="97"/>
    </row>
    <row r="67" spans="1:15" ht="18.75" customHeight="1" x14ac:dyDescent="0.3">
      <c r="B67" s="98"/>
      <c r="C67" s="99" t="s">
        <v>129</v>
      </c>
      <c r="D67" s="100" t="s">
        <v>130</v>
      </c>
      <c r="E67" s="101"/>
      <c r="F67" s="101"/>
      <c r="G67" s="101"/>
      <c r="H67" s="101"/>
      <c r="I67" s="101"/>
      <c r="J67" s="101"/>
      <c r="K67" s="101"/>
      <c r="L67" s="101"/>
      <c r="M67" s="102"/>
    </row>
    <row r="68" spans="1:15" ht="18.75" customHeight="1" x14ac:dyDescent="0.3">
      <c r="B68" s="103"/>
      <c r="C68" s="101"/>
      <c r="D68" s="104" t="s">
        <v>131</v>
      </c>
      <c r="E68" s="101"/>
      <c r="F68" s="101"/>
      <c r="G68" s="101"/>
      <c r="H68" s="101"/>
      <c r="I68" s="101"/>
      <c r="J68" s="101"/>
      <c r="K68" s="101"/>
      <c r="L68" s="101"/>
      <c r="M68" s="102"/>
    </row>
    <row r="69" spans="1:15" x14ac:dyDescent="0.3">
      <c r="B69" s="103"/>
      <c r="C69" s="101"/>
      <c r="D69" s="104" t="s">
        <v>132</v>
      </c>
      <c r="E69" s="101"/>
      <c r="F69" s="101"/>
      <c r="G69" s="101"/>
      <c r="H69" s="101"/>
      <c r="I69" s="101"/>
      <c r="J69" s="101"/>
      <c r="K69" s="101"/>
      <c r="L69" s="101"/>
      <c r="M69" s="102"/>
    </row>
    <row r="70" spans="1:15" x14ac:dyDescent="0.3">
      <c r="B70" s="103"/>
      <c r="C70" s="101"/>
      <c r="D70" s="104" t="s">
        <v>133</v>
      </c>
      <c r="E70" s="101"/>
      <c r="F70" s="101"/>
      <c r="G70" s="101"/>
      <c r="H70" s="101"/>
      <c r="I70" s="101"/>
      <c r="J70" s="101"/>
      <c r="K70" s="101"/>
      <c r="L70" s="101"/>
      <c r="M70" s="102"/>
    </row>
    <row r="71" spans="1:15" x14ac:dyDescent="0.3">
      <c r="B71" s="103"/>
      <c r="C71" s="101" t="s">
        <v>134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2"/>
    </row>
    <row r="72" spans="1:15" x14ac:dyDescent="0.3">
      <c r="B72" s="103"/>
      <c r="C72" s="105" t="s">
        <v>135</v>
      </c>
      <c r="D72" s="100" t="s">
        <v>136</v>
      </c>
      <c r="E72" s="101"/>
      <c r="F72" s="101"/>
      <c r="G72" s="101"/>
      <c r="H72" s="101"/>
      <c r="I72" s="101"/>
      <c r="J72" s="101"/>
      <c r="K72" s="101"/>
      <c r="L72" s="101"/>
      <c r="M72" s="102"/>
      <c r="O72" s="47" t="s">
        <v>68</v>
      </c>
    </row>
    <row r="73" spans="1:15" x14ac:dyDescent="0.3">
      <c r="B73" s="103"/>
      <c r="C73" s="105" t="s">
        <v>137</v>
      </c>
      <c r="D73" s="100" t="s">
        <v>138</v>
      </c>
      <c r="E73" s="101"/>
      <c r="F73" s="101"/>
      <c r="G73" s="101"/>
      <c r="H73" s="101"/>
      <c r="I73" s="101"/>
      <c r="J73" s="101"/>
      <c r="K73" s="101"/>
      <c r="L73" s="101"/>
      <c r="M73" s="102"/>
    </row>
    <row r="74" spans="1:15" x14ac:dyDescent="0.3">
      <c r="B74" s="165" t="s">
        <v>139</v>
      </c>
      <c r="C74" s="166"/>
      <c r="D74" s="100" t="s">
        <v>146</v>
      </c>
      <c r="E74" s="101"/>
      <c r="F74" s="101"/>
      <c r="G74" s="101"/>
      <c r="H74" s="101"/>
      <c r="I74" s="101"/>
      <c r="J74" s="101"/>
      <c r="K74" s="101"/>
      <c r="L74" s="101"/>
      <c r="M74" s="102"/>
    </row>
    <row r="75" spans="1:15" x14ac:dyDescent="0.3">
      <c r="B75" s="103"/>
      <c r="C75" s="101"/>
      <c r="D75" s="106" t="s">
        <v>140</v>
      </c>
      <c r="E75" s="101"/>
      <c r="F75" s="101"/>
      <c r="G75" s="101"/>
      <c r="H75" s="101"/>
      <c r="I75" s="101"/>
      <c r="J75" s="101"/>
      <c r="K75" s="101"/>
      <c r="L75" s="101"/>
      <c r="M75" s="102"/>
    </row>
    <row r="76" spans="1:15" x14ac:dyDescent="0.3">
      <c r="B76" s="103"/>
      <c r="C76" s="101"/>
      <c r="D76" s="106" t="s">
        <v>141</v>
      </c>
      <c r="E76" s="101"/>
      <c r="F76" s="101"/>
      <c r="G76" s="101"/>
      <c r="H76" s="101"/>
      <c r="I76" s="101"/>
      <c r="J76" s="101"/>
      <c r="K76" s="101"/>
      <c r="L76" s="101"/>
      <c r="M76" s="102"/>
    </row>
    <row r="77" spans="1:15" x14ac:dyDescent="0.3">
      <c r="B77" s="103"/>
      <c r="C77" s="101"/>
      <c r="D77" s="106" t="s">
        <v>142</v>
      </c>
      <c r="E77" s="101"/>
      <c r="F77" s="101"/>
      <c r="G77" s="101"/>
      <c r="H77" s="101"/>
      <c r="I77" s="101"/>
      <c r="J77" s="101"/>
      <c r="K77" s="101"/>
      <c r="L77" s="101"/>
      <c r="M77" s="102"/>
    </row>
    <row r="78" spans="1:15" x14ac:dyDescent="0.3">
      <c r="B78" s="165" t="s">
        <v>143</v>
      </c>
      <c r="C78" s="166"/>
      <c r="D78" s="100" t="s">
        <v>144</v>
      </c>
      <c r="E78" s="101"/>
      <c r="F78" s="101"/>
      <c r="G78" s="101"/>
      <c r="H78" s="101"/>
      <c r="I78" s="101"/>
      <c r="J78" s="101"/>
      <c r="K78" s="101"/>
      <c r="L78" s="101"/>
      <c r="M78" s="102"/>
    </row>
    <row r="79" spans="1:15" ht="19.5" thickBot="1" x14ac:dyDescent="0.35">
      <c r="B79" s="107"/>
      <c r="C79" s="108"/>
      <c r="D79" s="109"/>
      <c r="E79" s="108"/>
      <c r="F79" s="108"/>
      <c r="G79" s="108"/>
      <c r="H79" s="108"/>
      <c r="I79" s="108"/>
      <c r="J79" s="108"/>
      <c r="K79" s="108"/>
      <c r="L79" s="108"/>
      <c r="M79" s="110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opLeftCell="C1" zoomScaleNormal="100" workbookViewId="0">
      <selection activeCell="C10" sqref="C10"/>
    </sheetView>
  </sheetViews>
  <sheetFormatPr defaultColWidth="8.875" defaultRowHeight="15" x14ac:dyDescent="0.25"/>
  <cols>
    <col min="1" max="1" width="10.7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9.75" style="8" customWidth="1"/>
    <col min="14" max="14" width="7.375" style="8" customWidth="1"/>
    <col min="15" max="15" width="6.25" style="13" customWidth="1"/>
    <col min="16" max="16" width="9.125" style="11" customWidth="1"/>
    <col min="17" max="18" width="8.5" style="11" customWidth="1"/>
    <col min="19" max="19" width="9.5" style="11" customWidth="1"/>
    <col min="20" max="20" width="4.375" style="11" bestFit="1" customWidth="1"/>
    <col min="21" max="47" width="3.75" style="11" customWidth="1"/>
    <col min="48" max="48" width="6.75" style="11" bestFit="1" customWidth="1"/>
    <col min="49" max="16384" width="8.875" style="11"/>
  </cols>
  <sheetData>
    <row r="1" spans="1:48" customFormat="1" ht="28.5" x14ac:dyDescent="0.45">
      <c r="C1" s="167" t="s">
        <v>0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</row>
    <row r="2" spans="1:48" customFormat="1" ht="23.25" x14ac:dyDescent="0.35">
      <c r="B2" s="171" t="s">
        <v>1</v>
      </c>
      <c r="C2" s="171"/>
      <c r="D2" s="171"/>
      <c r="E2" s="171"/>
      <c r="F2" s="172" t="s">
        <v>118</v>
      </c>
      <c r="G2" s="172"/>
      <c r="H2" s="172"/>
      <c r="I2" s="172"/>
      <c r="J2" s="172"/>
      <c r="K2" s="67"/>
      <c r="L2" s="68"/>
      <c r="M2" s="68"/>
      <c r="N2" s="69"/>
      <c r="O2" s="69"/>
      <c r="P2" s="70"/>
      <c r="Q2" s="69"/>
      <c r="R2" s="69"/>
      <c r="S2" s="71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9" t="s">
        <v>2</v>
      </c>
      <c r="AM2" s="169"/>
      <c r="AN2" s="169"/>
      <c r="AO2" s="169"/>
      <c r="AP2" s="169"/>
      <c r="AQ2" s="169"/>
      <c r="AR2" s="173">
        <v>1071</v>
      </c>
      <c r="AS2" s="173"/>
      <c r="AT2" s="173"/>
      <c r="AU2" s="3"/>
      <c r="AV2" s="3"/>
    </row>
    <row r="3" spans="1:48" customFormat="1" ht="23.25" x14ac:dyDescent="0.35">
      <c r="B3" s="171"/>
      <c r="C3" s="171"/>
      <c r="D3" s="171"/>
      <c r="E3" s="171"/>
      <c r="F3" s="172"/>
      <c r="G3" s="172"/>
      <c r="H3" s="172"/>
      <c r="I3" s="172"/>
      <c r="J3" s="172"/>
      <c r="K3" s="67"/>
      <c r="L3" s="68"/>
      <c r="M3" s="68"/>
      <c r="N3" s="72"/>
      <c r="O3" s="72"/>
      <c r="P3" s="73"/>
      <c r="Q3" s="74"/>
      <c r="R3" s="74"/>
      <c r="S3" s="75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9" t="s">
        <v>116</v>
      </c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74">
        <v>18.1913736369</v>
      </c>
      <c r="AS3" s="174"/>
      <c r="AT3" s="174"/>
      <c r="AU3" s="168" t="s">
        <v>4</v>
      </c>
      <c r="AV3" s="168"/>
    </row>
    <row r="4" spans="1:48" customFormat="1" ht="23.25" x14ac:dyDescent="0.35">
      <c r="B4" s="171"/>
      <c r="C4" s="171"/>
      <c r="D4" s="171"/>
      <c r="E4" s="171"/>
      <c r="F4" s="172"/>
      <c r="G4" s="172"/>
      <c r="H4" s="172"/>
      <c r="I4" s="172"/>
      <c r="J4" s="172"/>
      <c r="K4" s="67"/>
      <c r="L4" s="68"/>
      <c r="M4" s="68"/>
      <c r="N4" s="76"/>
      <c r="O4" s="76"/>
      <c r="P4" s="73"/>
      <c r="Q4" s="74"/>
      <c r="R4" s="74"/>
      <c r="S4" s="77"/>
      <c r="T4" s="78"/>
      <c r="U4" s="78"/>
      <c r="V4" s="5"/>
      <c r="W4" s="5"/>
      <c r="X4" s="5"/>
      <c r="Y4" s="5"/>
      <c r="Z4" s="5"/>
      <c r="AE4" s="169" t="s">
        <v>117</v>
      </c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70">
        <v>18.1913736369</v>
      </c>
      <c r="AS4" s="170"/>
      <c r="AT4" s="170"/>
      <c r="AU4" s="168" t="s">
        <v>4</v>
      </c>
      <c r="AV4" s="168"/>
    </row>
    <row r="5" spans="1:48" customFormat="1" ht="18.75" customHeight="1" x14ac:dyDescent="0.35">
      <c r="A5" s="40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66"/>
      <c r="AF5" s="66"/>
      <c r="AM5" s="66"/>
      <c r="AN5" s="66"/>
      <c r="AT5" s="203" t="s">
        <v>6</v>
      </c>
      <c r="AU5" s="203"/>
      <c r="AV5" s="203"/>
    </row>
    <row r="6" spans="1:48" ht="21" customHeight="1" x14ac:dyDescent="0.25">
      <c r="A6" s="179" t="s">
        <v>44</v>
      </c>
      <c r="B6" s="204" t="s">
        <v>7</v>
      </c>
      <c r="C6" s="204" t="s">
        <v>8</v>
      </c>
      <c r="D6" s="204" t="s">
        <v>9</v>
      </c>
      <c r="E6" s="204" t="s">
        <v>10</v>
      </c>
      <c r="F6" s="204" t="s">
        <v>11</v>
      </c>
      <c r="G6" s="182" t="s">
        <v>46</v>
      </c>
      <c r="H6" s="183"/>
      <c r="I6" s="184"/>
      <c r="J6" s="191" t="s">
        <v>12</v>
      </c>
      <c r="K6" s="186" t="s">
        <v>37</v>
      </c>
      <c r="L6" s="186"/>
      <c r="M6" s="186"/>
      <c r="N6" s="186"/>
      <c r="O6" s="191" t="s">
        <v>13</v>
      </c>
      <c r="P6" s="188" t="s">
        <v>5</v>
      </c>
      <c r="Q6" s="191" t="s">
        <v>31</v>
      </c>
      <c r="R6" s="194" t="s">
        <v>38</v>
      </c>
      <c r="S6" s="197" t="s">
        <v>39</v>
      </c>
      <c r="T6" s="200" t="s">
        <v>14</v>
      </c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2"/>
      <c r="AV6" s="212" t="s">
        <v>47</v>
      </c>
    </row>
    <row r="7" spans="1:48" ht="18.75" customHeight="1" x14ac:dyDescent="0.25">
      <c r="A7" s="179"/>
      <c r="B7" s="204"/>
      <c r="C7" s="204"/>
      <c r="D7" s="204"/>
      <c r="E7" s="204"/>
      <c r="F7" s="204"/>
      <c r="G7" s="185" t="s">
        <v>3</v>
      </c>
      <c r="H7" s="181" t="s">
        <v>45</v>
      </c>
      <c r="I7" s="181"/>
      <c r="J7" s="192"/>
      <c r="K7" s="187" t="s">
        <v>40</v>
      </c>
      <c r="L7" s="175" t="s">
        <v>41</v>
      </c>
      <c r="M7" s="177" t="s">
        <v>42</v>
      </c>
      <c r="N7" s="178" t="s">
        <v>43</v>
      </c>
      <c r="O7" s="192"/>
      <c r="P7" s="189"/>
      <c r="Q7" s="192"/>
      <c r="R7" s="195"/>
      <c r="S7" s="198"/>
      <c r="T7" s="208" t="s">
        <v>15</v>
      </c>
      <c r="U7" s="208"/>
      <c r="V7" s="208"/>
      <c r="W7" s="208"/>
      <c r="X7" s="209" t="s">
        <v>16</v>
      </c>
      <c r="Y7" s="209"/>
      <c r="Z7" s="209"/>
      <c r="AA7" s="209"/>
      <c r="AB7" s="210" t="s">
        <v>17</v>
      </c>
      <c r="AC7" s="210"/>
      <c r="AD7" s="210"/>
      <c r="AE7" s="210"/>
      <c r="AF7" s="211" t="s">
        <v>18</v>
      </c>
      <c r="AG7" s="211"/>
      <c r="AH7" s="211"/>
      <c r="AI7" s="211"/>
      <c r="AJ7" s="205" t="s">
        <v>19</v>
      </c>
      <c r="AK7" s="205"/>
      <c r="AL7" s="205"/>
      <c r="AM7" s="205"/>
      <c r="AN7" s="206" t="s">
        <v>20</v>
      </c>
      <c r="AO7" s="206"/>
      <c r="AP7" s="206"/>
      <c r="AQ7" s="206"/>
      <c r="AR7" s="207" t="s">
        <v>21</v>
      </c>
      <c r="AS7" s="207"/>
      <c r="AT7" s="207"/>
      <c r="AU7" s="207"/>
      <c r="AV7" s="212"/>
    </row>
    <row r="8" spans="1:48" ht="21.75" customHeight="1" x14ac:dyDescent="0.25">
      <c r="A8" s="179"/>
      <c r="B8" s="204"/>
      <c r="C8" s="204"/>
      <c r="D8" s="204"/>
      <c r="E8" s="204"/>
      <c r="F8" s="204"/>
      <c r="G8" s="185"/>
      <c r="H8" s="15" t="s">
        <v>22</v>
      </c>
      <c r="I8" s="16" t="s">
        <v>23</v>
      </c>
      <c r="J8" s="193"/>
      <c r="K8" s="187"/>
      <c r="L8" s="176"/>
      <c r="M8" s="177"/>
      <c r="N8" s="178"/>
      <c r="O8" s="193"/>
      <c r="P8" s="190"/>
      <c r="Q8" s="193"/>
      <c r="R8" s="196"/>
      <c r="S8" s="199"/>
      <c r="T8" s="18" t="s">
        <v>24</v>
      </c>
      <c r="U8" s="18" t="s">
        <v>25</v>
      </c>
      <c r="V8" s="18" t="s">
        <v>26</v>
      </c>
      <c r="W8" s="18" t="s">
        <v>27</v>
      </c>
      <c r="X8" s="19" t="s">
        <v>24</v>
      </c>
      <c r="Y8" s="19" t="s">
        <v>25</v>
      </c>
      <c r="Z8" s="19" t="s">
        <v>26</v>
      </c>
      <c r="AA8" s="19" t="s">
        <v>27</v>
      </c>
      <c r="AB8" s="20" t="s">
        <v>24</v>
      </c>
      <c r="AC8" s="20" t="s">
        <v>25</v>
      </c>
      <c r="AD8" s="20" t="s">
        <v>26</v>
      </c>
      <c r="AE8" s="20" t="s">
        <v>27</v>
      </c>
      <c r="AF8" s="21" t="s">
        <v>24</v>
      </c>
      <c r="AG8" s="21" t="s">
        <v>25</v>
      </c>
      <c r="AH8" s="21" t="s">
        <v>26</v>
      </c>
      <c r="AI8" s="21" t="s">
        <v>27</v>
      </c>
      <c r="AJ8" s="22" t="s">
        <v>24</v>
      </c>
      <c r="AK8" s="22" t="s">
        <v>25</v>
      </c>
      <c r="AL8" s="22" t="s">
        <v>26</v>
      </c>
      <c r="AM8" s="22" t="s">
        <v>27</v>
      </c>
      <c r="AN8" s="17" t="s">
        <v>24</v>
      </c>
      <c r="AO8" s="17" t="s">
        <v>25</v>
      </c>
      <c r="AP8" s="17" t="s">
        <v>26</v>
      </c>
      <c r="AQ8" s="17" t="s">
        <v>27</v>
      </c>
      <c r="AR8" s="23" t="s">
        <v>24</v>
      </c>
      <c r="AS8" s="23" t="s">
        <v>25</v>
      </c>
      <c r="AT8" s="23" t="s">
        <v>26</v>
      </c>
      <c r="AU8" s="23" t="s">
        <v>27</v>
      </c>
      <c r="AV8" s="212"/>
    </row>
    <row r="9" spans="1:48" x14ac:dyDescent="0.25">
      <c r="A9" s="180" t="s">
        <v>28</v>
      </c>
      <c r="B9" s="180"/>
      <c r="C9" s="180"/>
      <c r="D9" s="180"/>
      <c r="E9" s="180"/>
      <c r="F9" s="180"/>
      <c r="G9" s="24">
        <f>I9+H9</f>
        <v>18.189999999999998</v>
      </c>
      <c r="H9" s="25">
        <f>SUM(H10:H19)</f>
        <v>18.189999999999998</v>
      </c>
      <c r="I9" s="25">
        <f>SUM(I10:I19)</f>
        <v>0</v>
      </c>
      <c r="J9" s="25"/>
      <c r="K9" s="25">
        <f>SUM(K10:K19)</f>
        <v>16.66</v>
      </c>
      <c r="L9" s="25">
        <f>SUM(L10:L19)</f>
        <v>0</v>
      </c>
      <c r="M9" s="25"/>
      <c r="N9" s="25">
        <f>SUM(N10:N19)</f>
        <v>1.53</v>
      </c>
      <c r="O9" s="25"/>
      <c r="P9" s="25">
        <f>SUM(P10:P19)</f>
        <v>0.81</v>
      </c>
      <c r="Q9" s="25"/>
      <c r="R9" s="25"/>
      <c r="S9" s="25"/>
      <c r="T9" s="25">
        <f t="shared" ref="T9:AU9" si="0">SUM(T10:T19)</f>
        <v>0.81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si="0"/>
        <v>0</v>
      </c>
      <c r="AH9" s="25">
        <f t="shared" si="0"/>
        <v>0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26"/>
    </row>
    <row r="10" spans="1:48" ht="18.75" x14ac:dyDescent="0.3">
      <c r="A10" s="65" t="str">
        <f t="shared" ref="A10:A12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11  33 </v>
      </c>
      <c r="B10" s="87">
        <v>1</v>
      </c>
      <c r="C10" s="88" t="s">
        <v>119</v>
      </c>
      <c r="D10" s="122" t="s">
        <v>122</v>
      </c>
      <c r="E10" s="89" t="s">
        <v>120</v>
      </c>
      <c r="F10" s="123" t="s">
        <v>121</v>
      </c>
      <c r="G10" s="86">
        <v>1.53</v>
      </c>
      <c r="H10" s="90">
        <v>1.53</v>
      </c>
      <c r="I10" s="90">
        <v>0</v>
      </c>
      <c r="J10" s="38">
        <v>1</v>
      </c>
      <c r="K10" s="124" t="s">
        <v>148</v>
      </c>
      <c r="L10" s="124">
        <v>0</v>
      </c>
      <c r="M10" s="161" t="s">
        <v>147</v>
      </c>
      <c r="N10" s="124">
        <v>1.53</v>
      </c>
      <c r="O10" s="38">
        <v>5</v>
      </c>
      <c r="P10" s="86">
        <v>0</v>
      </c>
      <c r="Q10" s="91">
        <v>0</v>
      </c>
      <c r="R10" s="38">
        <v>2</v>
      </c>
      <c r="S10" s="38">
        <v>2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86">
        <v>0</v>
      </c>
      <c r="AN10" s="86">
        <v>0</v>
      </c>
      <c r="AO10" s="86">
        <v>0</v>
      </c>
      <c r="AP10" s="86">
        <v>0</v>
      </c>
      <c r="AQ10" s="86">
        <v>0</v>
      </c>
      <c r="AR10" s="86">
        <v>0</v>
      </c>
      <c r="AS10" s="86">
        <v>0</v>
      </c>
      <c r="AT10" s="86">
        <v>0</v>
      </c>
      <c r="AU10" s="86">
        <v>0</v>
      </c>
      <c r="AV10" s="14"/>
    </row>
    <row r="11" spans="1:48" ht="18.75" x14ac:dyDescent="0.3">
      <c r="A11" s="65" t="str">
        <f t="shared" si="1"/>
        <v xml:space="preserve">   </v>
      </c>
      <c r="B11" s="87">
        <v>2</v>
      </c>
      <c r="C11" s="79" t="s">
        <v>119</v>
      </c>
      <c r="D11" s="125" t="s">
        <v>123</v>
      </c>
      <c r="E11" s="79" t="s">
        <v>120</v>
      </c>
      <c r="F11" s="126" t="s">
        <v>121</v>
      </c>
      <c r="G11" s="80">
        <v>0.81</v>
      </c>
      <c r="H11" s="81">
        <v>0.81</v>
      </c>
      <c r="I11" s="82">
        <v>0</v>
      </c>
      <c r="J11" s="38">
        <v>1</v>
      </c>
      <c r="K11" s="124">
        <v>0.81</v>
      </c>
      <c r="L11" s="124">
        <v>0</v>
      </c>
      <c r="M11" s="127">
        <v>0</v>
      </c>
      <c r="N11" s="127">
        <v>0</v>
      </c>
      <c r="O11" s="38">
        <v>4</v>
      </c>
      <c r="P11" s="83">
        <v>0.81</v>
      </c>
      <c r="Q11" s="84">
        <v>100</v>
      </c>
      <c r="R11" s="85">
        <v>2</v>
      </c>
      <c r="S11" s="85">
        <v>2</v>
      </c>
      <c r="T11" s="95">
        <v>0.81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3">
        <v>0</v>
      </c>
      <c r="AK11" s="86">
        <v>0</v>
      </c>
      <c r="AL11" s="86">
        <v>0</v>
      </c>
      <c r="AM11" s="86">
        <v>0</v>
      </c>
      <c r="AN11" s="86">
        <v>0</v>
      </c>
      <c r="AO11" s="86">
        <v>0</v>
      </c>
      <c r="AP11" s="86">
        <v>0</v>
      </c>
      <c r="AQ11" s="86">
        <v>0</v>
      </c>
      <c r="AR11" s="86">
        <v>0</v>
      </c>
      <c r="AS11" s="86">
        <v>0</v>
      </c>
      <c r="AT11" s="86">
        <v>0</v>
      </c>
      <c r="AU11" s="86">
        <v>0</v>
      </c>
      <c r="AV11" s="14"/>
    </row>
    <row r="12" spans="1:48" ht="18.75" x14ac:dyDescent="0.3">
      <c r="A12" s="65" t="str">
        <f t="shared" si="1"/>
        <v xml:space="preserve">   </v>
      </c>
      <c r="B12" s="87">
        <v>3</v>
      </c>
      <c r="C12" s="79" t="s">
        <v>119</v>
      </c>
      <c r="D12" s="125" t="s">
        <v>126</v>
      </c>
      <c r="E12" s="79" t="s">
        <v>120</v>
      </c>
      <c r="F12" s="126" t="s">
        <v>121</v>
      </c>
      <c r="G12" s="80">
        <v>15.85</v>
      </c>
      <c r="H12" s="81">
        <v>15.85</v>
      </c>
      <c r="I12" s="82">
        <v>0</v>
      </c>
      <c r="J12" s="38">
        <v>2</v>
      </c>
      <c r="K12" s="124">
        <v>15.85</v>
      </c>
      <c r="L12" s="124">
        <v>0</v>
      </c>
      <c r="M12" s="127">
        <v>0</v>
      </c>
      <c r="N12" s="127">
        <v>0</v>
      </c>
      <c r="O12" s="38">
        <v>0</v>
      </c>
      <c r="P12" s="83">
        <v>0</v>
      </c>
      <c r="Q12" s="84">
        <v>0</v>
      </c>
      <c r="R12" s="85">
        <v>0</v>
      </c>
      <c r="S12" s="85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3">
        <v>0</v>
      </c>
      <c r="AK12" s="86">
        <v>0</v>
      </c>
      <c r="AL12" s="86">
        <v>0</v>
      </c>
      <c r="AM12" s="86">
        <v>0</v>
      </c>
      <c r="AN12" s="86">
        <v>0</v>
      </c>
      <c r="AO12" s="86">
        <v>0</v>
      </c>
      <c r="AP12" s="86">
        <v>0</v>
      </c>
      <c r="AQ12" s="86">
        <v>0</v>
      </c>
      <c r="AR12" s="86">
        <v>0</v>
      </c>
      <c r="AS12" s="86">
        <v>0</v>
      </c>
      <c r="AT12" s="86">
        <v>0</v>
      </c>
      <c r="AU12" s="86">
        <v>0</v>
      </c>
      <c r="AV12" s="14"/>
    </row>
  </sheetData>
  <sheetProtection selectLockedCells="1"/>
  <mergeCells count="42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dataValidations count="7">
    <dataValidation type="whole" allowBlank="1" showInputMessage="1" showErrorMessage="1" error="กรอกเฉพาะ 0 1 2 3" sqref="S10:S1048576 S5:S8">
      <formula1>0</formula1>
      <formula2>3</formula2>
    </dataValidation>
    <dataValidation type="whole" allowBlank="1" showInputMessage="1" showErrorMessage="1" error="กรอกเฉพาะ 0 1 2" sqref="S1:S4 R5:R8 R10:R1048576">
      <formula1>0</formula1>
      <formula2>2</formula2>
    </dataValidation>
    <dataValidation type="whole" allowBlank="1" showInputMessage="1" showErrorMessage="1" error="กรอกเฉพาะ 0 1 2 3 9" sqref="J5:J8">
      <formula1>0</formula1>
      <formula2>9</formula2>
    </dataValidation>
    <dataValidation type="whole" allowBlank="1" showInputMessage="1" showErrorMessage="1" error="กรอกเฉพาะจำนวนเต็ม" sqref="O5:O8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"/>
  <sheetViews>
    <sheetView tabSelected="1" topLeftCell="F1" zoomScalePageLayoutView="40" workbookViewId="0">
      <selection activeCell="Q11" sqref="Q11"/>
    </sheetView>
  </sheetViews>
  <sheetFormatPr defaultColWidth="8.875" defaultRowHeight="15" x14ac:dyDescent="0.25"/>
  <cols>
    <col min="1" max="1" width="10.12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7.125" style="13" customWidth="1"/>
    <col min="16" max="16" width="9.375" style="11" customWidth="1"/>
    <col min="17" max="17" width="6.75" style="11" customWidth="1"/>
    <col min="18" max="18" width="9.875" style="11" customWidth="1"/>
    <col min="19" max="19" width="11.625" style="11" customWidth="1"/>
    <col min="20" max="31" width="3.75" style="11" bestFit="1" customWidth="1"/>
    <col min="32" max="32" width="4.25" style="11" bestFit="1" customWidth="1"/>
    <col min="33" max="47" width="3.75" style="11" bestFit="1" customWidth="1"/>
    <col min="48" max="49" width="5.125" style="11" bestFit="1" customWidth="1"/>
    <col min="50" max="50" width="6.625" style="11" bestFit="1" customWidth="1"/>
    <col min="51" max="51" width="5" style="11" bestFit="1" customWidth="1"/>
    <col min="52" max="52" width="6" style="11" bestFit="1" customWidth="1"/>
    <col min="53" max="16384" width="8.875" style="11"/>
  </cols>
  <sheetData>
    <row r="1" spans="1:52" s="1" customFormat="1" ht="28.5" x14ac:dyDescent="0.45">
      <c r="B1" s="167" t="s">
        <v>29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27"/>
      <c r="AW1" s="27"/>
      <c r="AX1" s="27"/>
      <c r="AY1" s="27"/>
    </row>
    <row r="2" spans="1:52" customFormat="1" ht="23.25" x14ac:dyDescent="0.35">
      <c r="B2" s="171" t="s">
        <v>1</v>
      </c>
      <c r="C2" s="171"/>
      <c r="D2" s="171"/>
      <c r="E2" s="171"/>
      <c r="F2" s="172" t="s">
        <v>118</v>
      </c>
      <c r="G2" s="172"/>
      <c r="H2" s="172"/>
      <c r="I2" s="172"/>
      <c r="J2" s="172"/>
      <c r="K2" s="67"/>
      <c r="L2" s="68"/>
      <c r="M2" s="68"/>
      <c r="N2" s="69"/>
      <c r="O2" s="69"/>
      <c r="P2" s="70"/>
      <c r="Q2" s="69"/>
      <c r="R2" s="69"/>
      <c r="S2" s="71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9" t="s">
        <v>2</v>
      </c>
      <c r="AM2" s="169"/>
      <c r="AN2" s="169"/>
      <c r="AO2" s="169"/>
      <c r="AP2" s="169"/>
      <c r="AQ2" s="169"/>
      <c r="AR2" s="173">
        <v>1071</v>
      </c>
      <c r="AS2" s="173"/>
      <c r="AT2" s="173"/>
      <c r="AU2" s="3"/>
      <c r="AV2" s="3"/>
    </row>
    <row r="3" spans="1:52" customFormat="1" ht="23.25" x14ac:dyDescent="0.35">
      <c r="B3" s="171"/>
      <c r="C3" s="171"/>
      <c r="D3" s="171"/>
      <c r="E3" s="171"/>
      <c r="F3" s="172"/>
      <c r="G3" s="172"/>
      <c r="H3" s="172"/>
      <c r="I3" s="172"/>
      <c r="J3" s="172"/>
      <c r="K3" s="67"/>
      <c r="L3" s="68"/>
      <c r="M3" s="68"/>
      <c r="N3" s="72"/>
      <c r="O3" s="72"/>
      <c r="P3" s="73"/>
      <c r="Q3" s="74"/>
      <c r="R3" s="74"/>
      <c r="S3" s="75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9" t="s">
        <v>116</v>
      </c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74">
        <v>18.1913736369</v>
      </c>
      <c r="AS3" s="174"/>
      <c r="AT3" s="174"/>
      <c r="AU3" s="168" t="s">
        <v>4</v>
      </c>
      <c r="AV3" s="168"/>
    </row>
    <row r="4" spans="1:52" customFormat="1" ht="23.25" x14ac:dyDescent="0.35">
      <c r="B4" s="171"/>
      <c r="C4" s="171"/>
      <c r="D4" s="171"/>
      <c r="E4" s="171"/>
      <c r="F4" s="172"/>
      <c r="G4" s="172"/>
      <c r="H4" s="172"/>
      <c r="I4" s="172"/>
      <c r="J4" s="172"/>
      <c r="K4" s="67"/>
      <c r="L4" s="68"/>
      <c r="M4" s="68"/>
      <c r="N4" s="76"/>
      <c r="O4" s="76"/>
      <c r="P4" s="73"/>
      <c r="Q4" s="74"/>
      <c r="R4" s="74"/>
      <c r="S4" s="77"/>
      <c r="T4" s="78"/>
      <c r="U4" s="78"/>
      <c r="V4" s="5"/>
      <c r="W4" s="5"/>
      <c r="X4" s="5"/>
      <c r="Y4" s="5"/>
      <c r="Z4" s="5"/>
      <c r="AE4" s="169" t="s">
        <v>117</v>
      </c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70">
        <v>18.1913736369</v>
      </c>
      <c r="AS4" s="170"/>
      <c r="AT4" s="170"/>
      <c r="AU4" s="168" t="s">
        <v>4</v>
      </c>
      <c r="AV4" s="168"/>
    </row>
    <row r="5" spans="1:52" customFormat="1" ht="18.75" customHeight="1" x14ac:dyDescent="0.35">
      <c r="A5" s="40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213" t="s">
        <v>6</v>
      </c>
      <c r="AR5" s="213"/>
      <c r="AS5" s="213"/>
      <c r="AT5" s="213"/>
      <c r="AU5" s="213"/>
      <c r="AV5" s="11"/>
      <c r="AW5" s="11"/>
      <c r="AX5" s="11"/>
      <c r="AY5" s="11"/>
      <c r="AZ5" s="11"/>
    </row>
    <row r="6" spans="1:52" ht="21" customHeight="1" x14ac:dyDescent="0.25">
      <c r="A6" s="179" t="s">
        <v>44</v>
      </c>
      <c r="B6" s="204" t="s">
        <v>7</v>
      </c>
      <c r="C6" s="204" t="s">
        <v>8</v>
      </c>
      <c r="D6" s="204" t="s">
        <v>9</v>
      </c>
      <c r="E6" s="204" t="s">
        <v>10</v>
      </c>
      <c r="F6" s="204" t="s">
        <v>11</v>
      </c>
      <c r="G6" s="182" t="s">
        <v>46</v>
      </c>
      <c r="H6" s="183"/>
      <c r="I6" s="184"/>
      <c r="J6" s="191" t="s">
        <v>12</v>
      </c>
      <c r="K6" s="186" t="s">
        <v>37</v>
      </c>
      <c r="L6" s="186"/>
      <c r="M6" s="186"/>
      <c r="N6" s="186"/>
      <c r="O6" s="191" t="s">
        <v>13</v>
      </c>
      <c r="P6" s="188" t="s">
        <v>5</v>
      </c>
      <c r="Q6" s="191" t="s">
        <v>31</v>
      </c>
      <c r="R6" s="194" t="s">
        <v>38</v>
      </c>
      <c r="S6" s="197" t="s">
        <v>39</v>
      </c>
      <c r="T6" s="200" t="s">
        <v>14</v>
      </c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2"/>
      <c r="AV6" s="214" t="s">
        <v>32</v>
      </c>
      <c r="AW6" s="215"/>
      <c r="AX6" s="215"/>
      <c r="AY6" s="216"/>
      <c r="AZ6" s="212" t="s">
        <v>47</v>
      </c>
    </row>
    <row r="7" spans="1:52" ht="18.75" customHeight="1" x14ac:dyDescent="0.25">
      <c r="A7" s="179"/>
      <c r="B7" s="204"/>
      <c r="C7" s="204"/>
      <c r="D7" s="204"/>
      <c r="E7" s="204"/>
      <c r="F7" s="204"/>
      <c r="G7" s="185" t="s">
        <v>3</v>
      </c>
      <c r="H7" s="181" t="s">
        <v>45</v>
      </c>
      <c r="I7" s="181"/>
      <c r="J7" s="192"/>
      <c r="K7" s="187" t="s">
        <v>40</v>
      </c>
      <c r="L7" s="175" t="s">
        <v>41</v>
      </c>
      <c r="M7" s="177" t="s">
        <v>42</v>
      </c>
      <c r="N7" s="178" t="s">
        <v>43</v>
      </c>
      <c r="O7" s="192"/>
      <c r="P7" s="189"/>
      <c r="Q7" s="192"/>
      <c r="R7" s="195"/>
      <c r="S7" s="198"/>
      <c r="T7" s="208" t="s">
        <v>15</v>
      </c>
      <c r="U7" s="208"/>
      <c r="V7" s="208"/>
      <c r="W7" s="208"/>
      <c r="X7" s="209" t="s">
        <v>16</v>
      </c>
      <c r="Y7" s="209"/>
      <c r="Z7" s="209"/>
      <c r="AA7" s="209"/>
      <c r="AB7" s="210" t="s">
        <v>17</v>
      </c>
      <c r="AC7" s="210"/>
      <c r="AD7" s="210"/>
      <c r="AE7" s="210"/>
      <c r="AF7" s="211" t="s">
        <v>18</v>
      </c>
      <c r="AG7" s="211"/>
      <c r="AH7" s="211"/>
      <c r="AI7" s="211"/>
      <c r="AJ7" s="205" t="s">
        <v>19</v>
      </c>
      <c r="AK7" s="205"/>
      <c r="AL7" s="205"/>
      <c r="AM7" s="205"/>
      <c r="AN7" s="206" t="s">
        <v>20</v>
      </c>
      <c r="AO7" s="206"/>
      <c r="AP7" s="206"/>
      <c r="AQ7" s="206"/>
      <c r="AR7" s="207" t="s">
        <v>21</v>
      </c>
      <c r="AS7" s="207"/>
      <c r="AT7" s="207"/>
      <c r="AU7" s="207"/>
      <c r="AV7" s="217"/>
      <c r="AW7" s="218"/>
      <c r="AX7" s="218"/>
      <c r="AY7" s="219"/>
      <c r="AZ7" s="212"/>
    </row>
    <row r="8" spans="1:52" ht="21.75" customHeight="1" x14ac:dyDescent="0.25">
      <c r="A8" s="179"/>
      <c r="B8" s="204"/>
      <c r="C8" s="204"/>
      <c r="D8" s="204"/>
      <c r="E8" s="204"/>
      <c r="F8" s="204"/>
      <c r="G8" s="185"/>
      <c r="H8" s="15" t="s">
        <v>22</v>
      </c>
      <c r="I8" s="16" t="s">
        <v>23</v>
      </c>
      <c r="J8" s="193"/>
      <c r="K8" s="187"/>
      <c r="L8" s="176"/>
      <c r="M8" s="177"/>
      <c r="N8" s="178"/>
      <c r="O8" s="193"/>
      <c r="P8" s="190"/>
      <c r="Q8" s="193"/>
      <c r="R8" s="196"/>
      <c r="S8" s="199"/>
      <c r="T8" s="31" t="s">
        <v>24</v>
      </c>
      <c r="U8" s="31" t="s">
        <v>25</v>
      </c>
      <c r="V8" s="31" t="s">
        <v>26</v>
      </c>
      <c r="W8" s="31" t="s">
        <v>27</v>
      </c>
      <c r="X8" s="32" t="s">
        <v>24</v>
      </c>
      <c r="Y8" s="32" t="s">
        <v>25</v>
      </c>
      <c r="Z8" s="32" t="s">
        <v>26</v>
      </c>
      <c r="AA8" s="32" t="s">
        <v>27</v>
      </c>
      <c r="AB8" s="33" t="s">
        <v>24</v>
      </c>
      <c r="AC8" s="33" t="s">
        <v>25</v>
      </c>
      <c r="AD8" s="33" t="s">
        <v>26</v>
      </c>
      <c r="AE8" s="33" t="s">
        <v>27</v>
      </c>
      <c r="AF8" s="34" t="s">
        <v>24</v>
      </c>
      <c r="AG8" s="34" t="s">
        <v>25</v>
      </c>
      <c r="AH8" s="34" t="s">
        <v>26</v>
      </c>
      <c r="AI8" s="34" t="s">
        <v>27</v>
      </c>
      <c r="AJ8" s="28" t="s">
        <v>24</v>
      </c>
      <c r="AK8" s="28" t="s">
        <v>25</v>
      </c>
      <c r="AL8" s="28" t="s">
        <v>26</v>
      </c>
      <c r="AM8" s="28" t="s">
        <v>27</v>
      </c>
      <c r="AN8" s="29" t="s">
        <v>24</v>
      </c>
      <c r="AO8" s="29" t="s">
        <v>25</v>
      </c>
      <c r="AP8" s="29" t="s">
        <v>26</v>
      </c>
      <c r="AQ8" s="29" t="s">
        <v>27</v>
      </c>
      <c r="AR8" s="30" t="s">
        <v>24</v>
      </c>
      <c r="AS8" s="30" t="s">
        <v>25</v>
      </c>
      <c r="AT8" s="30" t="s">
        <v>26</v>
      </c>
      <c r="AU8" s="30" t="s">
        <v>27</v>
      </c>
      <c r="AV8" s="12" t="s">
        <v>33</v>
      </c>
      <c r="AW8" s="37" t="s">
        <v>34</v>
      </c>
      <c r="AX8" s="35" t="s">
        <v>35</v>
      </c>
      <c r="AY8" s="36" t="s">
        <v>36</v>
      </c>
      <c r="AZ8" s="212"/>
    </row>
    <row r="9" spans="1:52" x14ac:dyDescent="0.25">
      <c r="A9" s="180" t="s">
        <v>28</v>
      </c>
      <c r="B9" s="180"/>
      <c r="C9" s="180"/>
      <c r="D9" s="180"/>
      <c r="E9" s="180"/>
      <c r="F9" s="180"/>
      <c r="G9" s="24">
        <f>I9+H9</f>
        <v>18.189999999999998</v>
      </c>
      <c r="H9" s="25">
        <f>SUM(H10:H100)</f>
        <v>18.189999999999998</v>
      </c>
      <c r="I9" s="25">
        <f t="shared" ref="I9:AY9" si="0">SUM(I10:I100)</f>
        <v>0</v>
      </c>
      <c r="J9" s="25"/>
      <c r="K9" s="25">
        <f t="shared" si="0"/>
        <v>16.66</v>
      </c>
      <c r="L9" s="25">
        <f t="shared" si="0"/>
        <v>0</v>
      </c>
      <c r="M9" s="25"/>
      <c r="N9" s="25">
        <f t="shared" si="0"/>
        <v>1.53</v>
      </c>
      <c r="O9" s="25"/>
      <c r="P9" s="25">
        <f t="shared" si="0"/>
        <v>0.81</v>
      </c>
      <c r="Q9" s="25"/>
      <c r="R9" s="25"/>
      <c r="S9" s="25"/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0.81</v>
      </c>
      <c r="AG9" s="25">
        <f t="shared" si="0"/>
        <v>0</v>
      </c>
      <c r="AH9" s="25">
        <f t="shared" si="0"/>
        <v>0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25">
        <f t="shared" si="0"/>
        <v>10</v>
      </c>
      <c r="AW9" s="25">
        <f t="shared" si="0"/>
        <v>10</v>
      </c>
      <c r="AX9" s="25">
        <f t="shared" si="0"/>
        <v>10</v>
      </c>
      <c r="AY9" s="25">
        <f t="shared" si="0"/>
        <v>20</v>
      </c>
      <c r="AZ9" s="26"/>
    </row>
    <row r="10" spans="1:52" ht="18.75" x14ac:dyDescent="0.3">
      <c r="A10" s="65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"&amp;IF(P10&gt;0,IF(R10&gt;0,IF(S10&gt;0,"",88),77),"")&amp;" "&amp;IF(J10=1,IF(P10&gt;0,IF(AV10+AW10+AX10+AY10=0,99,""),""),"")</f>
        <v xml:space="preserve">11  33  </v>
      </c>
      <c r="B10" s="87">
        <v>1</v>
      </c>
      <c r="C10" s="88" t="s">
        <v>119</v>
      </c>
      <c r="D10" s="122" t="s">
        <v>122</v>
      </c>
      <c r="E10" s="89" t="s">
        <v>120</v>
      </c>
      <c r="F10" s="123" t="s">
        <v>121</v>
      </c>
      <c r="G10" s="86">
        <v>1.53</v>
      </c>
      <c r="H10" s="90">
        <v>1.53</v>
      </c>
      <c r="I10" s="90">
        <v>0</v>
      </c>
      <c r="J10" s="38">
        <v>1</v>
      </c>
      <c r="K10" s="124" t="s">
        <v>148</v>
      </c>
      <c r="L10" s="124">
        <v>0</v>
      </c>
      <c r="M10" s="161" t="s">
        <v>147</v>
      </c>
      <c r="N10" s="124">
        <v>1.53</v>
      </c>
      <c r="O10" s="38">
        <v>5</v>
      </c>
      <c r="P10" s="86">
        <v>0</v>
      </c>
      <c r="Q10" s="91">
        <v>0</v>
      </c>
      <c r="R10" s="38">
        <v>2</v>
      </c>
      <c r="S10" s="38">
        <v>2</v>
      </c>
      <c r="T10" s="86">
        <v>0</v>
      </c>
      <c r="U10" s="129">
        <v>0</v>
      </c>
      <c r="V10" s="129">
        <v>0</v>
      </c>
      <c r="W10" s="129">
        <v>0</v>
      </c>
      <c r="X10" s="129">
        <v>0</v>
      </c>
      <c r="Y10" s="129">
        <v>0</v>
      </c>
      <c r="Z10" s="129">
        <v>0</v>
      </c>
      <c r="AA10" s="129">
        <v>0</v>
      </c>
      <c r="AB10" s="129">
        <v>0</v>
      </c>
      <c r="AC10" s="129">
        <v>0</v>
      </c>
      <c r="AD10" s="129">
        <v>0</v>
      </c>
      <c r="AE10" s="129">
        <v>0</v>
      </c>
      <c r="AF10" s="129">
        <v>0</v>
      </c>
      <c r="AG10" s="129">
        <v>0</v>
      </c>
      <c r="AH10" s="129">
        <v>0</v>
      </c>
      <c r="AI10" s="129">
        <v>0</v>
      </c>
      <c r="AJ10" s="129">
        <v>0</v>
      </c>
      <c r="AK10" s="129">
        <v>0</v>
      </c>
      <c r="AL10" s="129">
        <v>0</v>
      </c>
      <c r="AM10" s="129">
        <v>0</v>
      </c>
      <c r="AN10" s="129">
        <v>0</v>
      </c>
      <c r="AO10" s="129">
        <v>0</v>
      </c>
      <c r="AP10" s="129">
        <v>0</v>
      </c>
      <c r="AQ10" s="129">
        <v>0</v>
      </c>
      <c r="AR10" s="129">
        <v>0</v>
      </c>
      <c r="AS10" s="129">
        <v>0</v>
      </c>
      <c r="AT10" s="129">
        <v>0</v>
      </c>
      <c r="AU10" s="129">
        <v>0</v>
      </c>
      <c r="AV10" s="130">
        <v>5</v>
      </c>
      <c r="AW10" s="130">
        <v>5</v>
      </c>
      <c r="AX10" s="130">
        <v>5</v>
      </c>
      <c r="AY10" s="130">
        <v>10</v>
      </c>
      <c r="AZ10" s="14"/>
    </row>
    <row r="11" spans="1:52" ht="18.75" x14ac:dyDescent="0.3">
      <c r="A11" s="65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"&amp;IF(P11&gt;0,IF(R11&gt;0,IF(S11&gt;0,"",88),77),"")&amp;" "&amp;IF(J11=1,IF(P11&gt;0,IF(AV11+AW11+AX11+AY11=0,99,""),""),"")</f>
        <v xml:space="preserve">    </v>
      </c>
      <c r="B11" s="87">
        <v>2</v>
      </c>
      <c r="C11" s="79" t="s">
        <v>119</v>
      </c>
      <c r="D11" s="125" t="s">
        <v>123</v>
      </c>
      <c r="E11" s="79" t="s">
        <v>120</v>
      </c>
      <c r="F11" s="126" t="s">
        <v>121</v>
      </c>
      <c r="G11" s="80">
        <v>0.81</v>
      </c>
      <c r="H11" s="81">
        <v>0.81</v>
      </c>
      <c r="I11" s="82">
        <v>0</v>
      </c>
      <c r="J11" s="38">
        <v>1</v>
      </c>
      <c r="K11" s="124">
        <v>0.81</v>
      </c>
      <c r="L11" s="124">
        <v>0</v>
      </c>
      <c r="M11" s="127">
        <v>0</v>
      </c>
      <c r="N11" s="127">
        <v>0</v>
      </c>
      <c r="O11" s="38">
        <v>4</v>
      </c>
      <c r="P11" s="131">
        <v>0.81</v>
      </c>
      <c r="Q11" s="84">
        <v>100</v>
      </c>
      <c r="R11" s="85">
        <v>2</v>
      </c>
      <c r="S11" s="85">
        <v>2</v>
      </c>
      <c r="T11" s="129">
        <v>0</v>
      </c>
      <c r="U11" s="129">
        <v>0</v>
      </c>
      <c r="V11" s="129">
        <v>0</v>
      </c>
      <c r="W11" s="129">
        <v>0</v>
      </c>
      <c r="X11" s="129">
        <v>0</v>
      </c>
      <c r="Y11" s="129">
        <v>0</v>
      </c>
      <c r="Z11" s="129">
        <v>0</v>
      </c>
      <c r="AA11" s="129">
        <v>0</v>
      </c>
      <c r="AB11" s="129">
        <v>0</v>
      </c>
      <c r="AC11" s="129">
        <v>0</v>
      </c>
      <c r="AD11" s="129">
        <v>0</v>
      </c>
      <c r="AE11" s="129">
        <v>0</v>
      </c>
      <c r="AF11" s="129">
        <v>0.81</v>
      </c>
      <c r="AG11" s="129">
        <v>0</v>
      </c>
      <c r="AH11" s="129">
        <v>0</v>
      </c>
      <c r="AI11" s="129">
        <v>0</v>
      </c>
      <c r="AJ11" s="129">
        <v>0</v>
      </c>
      <c r="AK11" s="129">
        <v>0</v>
      </c>
      <c r="AL11" s="129">
        <v>0</v>
      </c>
      <c r="AM11" s="129">
        <v>0</v>
      </c>
      <c r="AN11" s="129">
        <v>0</v>
      </c>
      <c r="AO11" s="129">
        <v>0</v>
      </c>
      <c r="AP11" s="129">
        <v>0</v>
      </c>
      <c r="AQ11" s="129">
        <v>0</v>
      </c>
      <c r="AR11" s="129">
        <v>0</v>
      </c>
      <c r="AS11" s="129">
        <v>0</v>
      </c>
      <c r="AT11" s="129">
        <v>0</v>
      </c>
      <c r="AU11" s="129">
        <v>0</v>
      </c>
      <c r="AV11" s="130">
        <v>5</v>
      </c>
      <c r="AW11" s="130">
        <v>5</v>
      </c>
      <c r="AX11" s="130">
        <v>5</v>
      </c>
      <c r="AY11" s="130">
        <v>10</v>
      </c>
      <c r="AZ11" s="14"/>
    </row>
    <row r="12" spans="1:52" ht="18.75" x14ac:dyDescent="0.3">
      <c r="A12" s="65" t="str">
        <f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"&amp;IF(J12=1,IF(K12&gt;0,IF(P12&gt;0,IF(O12&lt;=7,IF(Q12=100,"","33"),IF(O12&lt;=25,IF(Q12&gt;0,IF(Q12&lt;100,"",33),IF(Q12=0,"","33")),IF(Q12=0,"",33))),IF(O12&gt;25,"",33)),""),IF(J12&gt;1,IF(P12&gt;0,"55",""),IF(J12=0,IF(P12&gt;0,"55","00"))))&amp;" "&amp;IF(P12&gt;0,IF(R12&gt;0,IF(S12&gt;0,"",88),77),"")&amp;" "&amp;IF(J12=1,IF(P12&gt;0,IF(AV12+AW12+AX12+AY12=0,99,""),""),"")</f>
        <v xml:space="preserve">    </v>
      </c>
      <c r="B12" s="87">
        <v>3</v>
      </c>
      <c r="C12" s="79" t="s">
        <v>119</v>
      </c>
      <c r="D12" s="125" t="s">
        <v>126</v>
      </c>
      <c r="E12" s="79" t="s">
        <v>120</v>
      </c>
      <c r="F12" s="126" t="s">
        <v>121</v>
      </c>
      <c r="G12" s="80">
        <v>15.85</v>
      </c>
      <c r="H12" s="81">
        <v>15.85</v>
      </c>
      <c r="I12" s="82">
        <v>0</v>
      </c>
      <c r="J12" s="38">
        <v>2</v>
      </c>
      <c r="K12" s="124">
        <v>15.85</v>
      </c>
      <c r="L12" s="124">
        <v>0</v>
      </c>
      <c r="M12" s="127">
        <v>0</v>
      </c>
      <c r="N12" s="127">
        <v>0</v>
      </c>
      <c r="O12" s="38">
        <v>0</v>
      </c>
      <c r="P12" s="131">
        <v>0</v>
      </c>
      <c r="Q12" s="84">
        <v>0</v>
      </c>
      <c r="R12" s="85">
        <v>0</v>
      </c>
      <c r="S12" s="85">
        <v>0</v>
      </c>
      <c r="T12" s="129">
        <v>0</v>
      </c>
      <c r="U12" s="129">
        <v>0</v>
      </c>
      <c r="V12" s="129">
        <v>0</v>
      </c>
      <c r="W12" s="129">
        <v>0</v>
      </c>
      <c r="X12" s="129">
        <v>0</v>
      </c>
      <c r="Y12" s="129">
        <v>0</v>
      </c>
      <c r="Z12" s="129">
        <v>0</v>
      </c>
      <c r="AA12" s="129">
        <v>0</v>
      </c>
      <c r="AB12" s="129">
        <v>0</v>
      </c>
      <c r="AC12" s="129">
        <v>0</v>
      </c>
      <c r="AD12" s="129">
        <v>0</v>
      </c>
      <c r="AE12" s="129">
        <v>0</v>
      </c>
      <c r="AF12" s="129">
        <v>0</v>
      </c>
      <c r="AG12" s="129">
        <v>0</v>
      </c>
      <c r="AH12" s="129">
        <v>0</v>
      </c>
      <c r="AI12" s="129">
        <v>0</v>
      </c>
      <c r="AJ12" s="129">
        <v>0</v>
      </c>
      <c r="AK12" s="129">
        <v>0</v>
      </c>
      <c r="AL12" s="129">
        <v>0</v>
      </c>
      <c r="AM12" s="129">
        <v>0</v>
      </c>
      <c r="AN12" s="129">
        <v>0</v>
      </c>
      <c r="AO12" s="129">
        <v>0</v>
      </c>
      <c r="AP12" s="129">
        <v>0</v>
      </c>
      <c r="AQ12" s="129">
        <v>0</v>
      </c>
      <c r="AR12" s="129">
        <v>0</v>
      </c>
      <c r="AS12" s="129">
        <v>0</v>
      </c>
      <c r="AT12" s="129">
        <v>0</v>
      </c>
      <c r="AU12" s="129">
        <v>0</v>
      </c>
      <c r="AV12" s="130">
        <v>0</v>
      </c>
      <c r="AW12" s="130">
        <v>0</v>
      </c>
      <c r="AX12" s="130">
        <v>0</v>
      </c>
      <c r="AY12" s="130">
        <v>0</v>
      </c>
      <c r="AZ12" s="14"/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conditionalFormatting sqref="T10:AU12">
    <cfRule type="cellIs" dxfId="0" priority="1" operator="greaterThan">
      <formula>0</formula>
    </cfRule>
  </conditionalFormatting>
  <dataValidations disablePrompts="1" count="7">
    <dataValidation type="whole" allowBlank="1" showInputMessage="1" showErrorMessage="1" error="กรอกเฉพาะ 0 1 2" sqref="S2:S4 R13:R1048576 R10">
      <formula1>0</formula1>
      <formula2>2</formula2>
    </dataValidation>
    <dataValidation type="whole" allowBlank="1" showInputMessage="1" showErrorMessage="1" error="กรอกเฉพาะ 0 1 2 3" sqref="S13:S1048576 S10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3:O1048576">
      <formula1>0</formula1>
      <formula2>100</formula2>
    </dataValidation>
    <dataValidation type="whole" allowBlank="1" showInputMessage="1" showErrorMessage="1" error="กรอกเฉพาะ 0 1 2 3 9" sqref="J13:J1048576">
      <formula1>0</formula1>
      <formula2>9</formula2>
    </dataValidation>
    <dataValidation type="textLength" operator="equal" allowBlank="1" showInputMessage="1" showErrorMessage="1" error="กรอกรหัสผิดพลาด" sqref="C13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opLeftCell="B1" zoomScale="70" zoomScaleNormal="70" zoomScalePageLayoutView="55" workbookViewId="0">
      <selection activeCell="K10" sqref="K10:N10"/>
    </sheetView>
  </sheetViews>
  <sheetFormatPr defaultColWidth="8.875" defaultRowHeight="15" x14ac:dyDescent="0.25"/>
  <cols>
    <col min="1" max="1" width="10.75" style="41" hidden="1" customWidth="1"/>
    <col min="2" max="2" width="8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7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6.375" style="8" customWidth="1"/>
    <col min="12" max="12" width="7.25" style="8" customWidth="1"/>
    <col min="13" max="13" width="7.875" style="8" customWidth="1"/>
    <col min="14" max="14" width="7" style="8" customWidth="1"/>
    <col min="15" max="15" width="6" style="13" customWidth="1"/>
    <col min="16" max="16" width="8.5" style="11" customWidth="1"/>
    <col min="17" max="17" width="6.25" style="11" customWidth="1"/>
    <col min="18" max="18" width="8" style="11" customWidth="1"/>
    <col min="19" max="19" width="10.25" style="11" customWidth="1"/>
    <col min="20" max="33" width="3.75" style="11" customWidth="1"/>
    <col min="34" max="34" width="4.625" style="11" bestFit="1" customWidth="1"/>
    <col min="35" max="47" width="3.75" style="11" customWidth="1"/>
    <col min="48" max="48" width="6.75" style="11" bestFit="1" customWidth="1"/>
    <col min="49" max="16384" width="8.875" style="11"/>
  </cols>
  <sheetData>
    <row r="1" spans="1:48" s="1" customFormat="1" ht="28.5" x14ac:dyDescent="0.45">
      <c r="B1" s="167" t="s">
        <v>30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</row>
    <row r="2" spans="1:48" customFormat="1" ht="23.25" x14ac:dyDescent="0.35">
      <c r="B2" s="171" t="s">
        <v>1</v>
      </c>
      <c r="C2" s="171"/>
      <c r="D2" s="171"/>
      <c r="E2" s="171"/>
      <c r="F2" s="172" t="s">
        <v>118</v>
      </c>
      <c r="G2" s="172"/>
      <c r="H2" s="172"/>
      <c r="I2" s="172"/>
      <c r="J2" s="172"/>
      <c r="K2" s="67"/>
      <c r="L2" s="68"/>
      <c r="M2" s="68"/>
      <c r="N2" s="69"/>
      <c r="O2" s="69"/>
      <c r="P2" s="70"/>
      <c r="Q2" s="69"/>
      <c r="R2" s="69"/>
      <c r="S2" s="71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9" t="s">
        <v>2</v>
      </c>
      <c r="AM2" s="169"/>
      <c r="AN2" s="169"/>
      <c r="AO2" s="169"/>
      <c r="AP2" s="169"/>
      <c r="AQ2" s="169"/>
      <c r="AR2" s="173">
        <v>1071</v>
      </c>
      <c r="AS2" s="173"/>
      <c r="AT2" s="173"/>
      <c r="AU2" s="3"/>
      <c r="AV2" s="3"/>
    </row>
    <row r="3" spans="1:48" customFormat="1" ht="23.25" x14ac:dyDescent="0.35">
      <c r="B3" s="171"/>
      <c r="C3" s="171"/>
      <c r="D3" s="171"/>
      <c r="E3" s="171"/>
      <c r="F3" s="172"/>
      <c r="G3" s="172"/>
      <c r="H3" s="172"/>
      <c r="I3" s="172"/>
      <c r="J3" s="172"/>
      <c r="K3" s="67"/>
      <c r="L3" s="68"/>
      <c r="M3" s="68"/>
      <c r="N3" s="72"/>
      <c r="O3" s="72"/>
      <c r="P3" s="73"/>
      <c r="Q3" s="74"/>
      <c r="R3" s="74"/>
      <c r="S3" s="75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9" t="s">
        <v>116</v>
      </c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74">
        <v>18.1913736369</v>
      </c>
      <c r="AS3" s="174"/>
      <c r="AT3" s="174"/>
      <c r="AU3" s="168" t="s">
        <v>4</v>
      </c>
      <c r="AV3" s="168"/>
    </row>
    <row r="4" spans="1:48" customFormat="1" ht="23.25" x14ac:dyDescent="0.35">
      <c r="B4" s="171"/>
      <c r="C4" s="171"/>
      <c r="D4" s="171"/>
      <c r="E4" s="171"/>
      <c r="F4" s="172"/>
      <c r="G4" s="172"/>
      <c r="H4" s="172"/>
      <c r="I4" s="172"/>
      <c r="J4" s="172"/>
      <c r="K4" s="67"/>
      <c r="L4" s="68"/>
      <c r="M4" s="68"/>
      <c r="N4" s="76"/>
      <c r="O4" s="76"/>
      <c r="P4" s="73"/>
      <c r="Q4" s="74"/>
      <c r="R4" s="74"/>
      <c r="S4" s="77"/>
      <c r="T4" s="78"/>
      <c r="U4" s="78"/>
      <c r="V4" s="5"/>
      <c r="W4" s="5"/>
      <c r="X4" s="5"/>
      <c r="Y4" s="5"/>
      <c r="Z4" s="5"/>
      <c r="AE4" s="169" t="s">
        <v>117</v>
      </c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70">
        <v>18.1913736369</v>
      </c>
      <c r="AS4" s="170"/>
      <c r="AT4" s="170"/>
      <c r="AU4" s="168" t="s">
        <v>4</v>
      </c>
      <c r="AV4" s="168"/>
    </row>
    <row r="5" spans="1:48" customFormat="1" ht="18.75" customHeight="1" x14ac:dyDescent="0.35">
      <c r="A5" s="40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203" t="s">
        <v>6</v>
      </c>
      <c r="AS5" s="203"/>
      <c r="AT5" s="203"/>
      <c r="AU5" s="203"/>
      <c r="AV5" s="203"/>
    </row>
    <row r="6" spans="1:48" ht="21" customHeight="1" x14ac:dyDescent="0.25">
      <c r="A6" s="179" t="s">
        <v>44</v>
      </c>
      <c r="B6" s="204" t="s">
        <v>7</v>
      </c>
      <c r="C6" s="204" t="s">
        <v>8</v>
      </c>
      <c r="D6" s="204" t="s">
        <v>9</v>
      </c>
      <c r="E6" s="204" t="s">
        <v>10</v>
      </c>
      <c r="F6" s="204" t="s">
        <v>11</v>
      </c>
      <c r="G6" s="182" t="s">
        <v>46</v>
      </c>
      <c r="H6" s="183"/>
      <c r="I6" s="184"/>
      <c r="J6" s="191" t="s">
        <v>12</v>
      </c>
      <c r="K6" s="186" t="s">
        <v>37</v>
      </c>
      <c r="L6" s="186"/>
      <c r="M6" s="186"/>
      <c r="N6" s="186"/>
      <c r="O6" s="191" t="s">
        <v>13</v>
      </c>
      <c r="P6" s="188" t="s">
        <v>5</v>
      </c>
      <c r="Q6" s="191" t="s">
        <v>31</v>
      </c>
      <c r="R6" s="194" t="s">
        <v>38</v>
      </c>
      <c r="S6" s="197" t="s">
        <v>39</v>
      </c>
      <c r="T6" s="200" t="s">
        <v>14</v>
      </c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2"/>
      <c r="AV6" s="212" t="s">
        <v>47</v>
      </c>
    </row>
    <row r="7" spans="1:48" ht="18.75" customHeight="1" x14ac:dyDescent="0.25">
      <c r="A7" s="179"/>
      <c r="B7" s="204"/>
      <c r="C7" s="204"/>
      <c r="D7" s="204"/>
      <c r="E7" s="204"/>
      <c r="F7" s="204"/>
      <c r="G7" s="185" t="s">
        <v>3</v>
      </c>
      <c r="H7" s="181" t="s">
        <v>45</v>
      </c>
      <c r="I7" s="181"/>
      <c r="J7" s="192"/>
      <c r="K7" s="187" t="s">
        <v>40</v>
      </c>
      <c r="L7" s="175" t="s">
        <v>41</v>
      </c>
      <c r="M7" s="177" t="s">
        <v>42</v>
      </c>
      <c r="N7" s="178" t="s">
        <v>43</v>
      </c>
      <c r="O7" s="192"/>
      <c r="P7" s="189"/>
      <c r="Q7" s="192"/>
      <c r="R7" s="195"/>
      <c r="S7" s="198"/>
      <c r="T7" s="208" t="s">
        <v>15</v>
      </c>
      <c r="U7" s="208"/>
      <c r="V7" s="208"/>
      <c r="W7" s="208"/>
      <c r="X7" s="209" t="s">
        <v>16</v>
      </c>
      <c r="Y7" s="209"/>
      <c r="Z7" s="209"/>
      <c r="AA7" s="209"/>
      <c r="AB7" s="210" t="s">
        <v>17</v>
      </c>
      <c r="AC7" s="210"/>
      <c r="AD7" s="210"/>
      <c r="AE7" s="210"/>
      <c r="AF7" s="211" t="s">
        <v>18</v>
      </c>
      <c r="AG7" s="211"/>
      <c r="AH7" s="211"/>
      <c r="AI7" s="211"/>
      <c r="AJ7" s="205" t="s">
        <v>19</v>
      </c>
      <c r="AK7" s="205"/>
      <c r="AL7" s="205"/>
      <c r="AM7" s="205"/>
      <c r="AN7" s="206" t="s">
        <v>20</v>
      </c>
      <c r="AO7" s="206"/>
      <c r="AP7" s="206"/>
      <c r="AQ7" s="206"/>
      <c r="AR7" s="207" t="s">
        <v>21</v>
      </c>
      <c r="AS7" s="207"/>
      <c r="AT7" s="207"/>
      <c r="AU7" s="207"/>
      <c r="AV7" s="212"/>
    </row>
    <row r="8" spans="1:48" ht="21.75" customHeight="1" x14ac:dyDescent="0.25">
      <c r="A8" s="179"/>
      <c r="B8" s="204"/>
      <c r="C8" s="204"/>
      <c r="D8" s="204"/>
      <c r="E8" s="204"/>
      <c r="F8" s="204"/>
      <c r="G8" s="185"/>
      <c r="H8" s="15" t="s">
        <v>22</v>
      </c>
      <c r="I8" s="16" t="s">
        <v>23</v>
      </c>
      <c r="J8" s="193"/>
      <c r="K8" s="187"/>
      <c r="L8" s="176"/>
      <c r="M8" s="177"/>
      <c r="N8" s="178"/>
      <c r="O8" s="193"/>
      <c r="P8" s="190"/>
      <c r="Q8" s="193"/>
      <c r="R8" s="196"/>
      <c r="S8" s="199"/>
      <c r="T8" s="31" t="s">
        <v>24</v>
      </c>
      <c r="U8" s="31" t="s">
        <v>25</v>
      </c>
      <c r="V8" s="31" t="s">
        <v>26</v>
      </c>
      <c r="W8" s="31" t="s">
        <v>27</v>
      </c>
      <c r="X8" s="32" t="s">
        <v>24</v>
      </c>
      <c r="Y8" s="32" t="s">
        <v>25</v>
      </c>
      <c r="Z8" s="32" t="s">
        <v>26</v>
      </c>
      <c r="AA8" s="32" t="s">
        <v>27</v>
      </c>
      <c r="AB8" s="33" t="s">
        <v>24</v>
      </c>
      <c r="AC8" s="33" t="s">
        <v>25</v>
      </c>
      <c r="AD8" s="33" t="s">
        <v>26</v>
      </c>
      <c r="AE8" s="33" t="s">
        <v>27</v>
      </c>
      <c r="AF8" s="34" t="s">
        <v>24</v>
      </c>
      <c r="AG8" s="34" t="s">
        <v>25</v>
      </c>
      <c r="AH8" s="34" t="s">
        <v>26</v>
      </c>
      <c r="AI8" s="34" t="s">
        <v>27</v>
      </c>
      <c r="AJ8" s="28" t="s">
        <v>24</v>
      </c>
      <c r="AK8" s="28" t="s">
        <v>25</v>
      </c>
      <c r="AL8" s="28" t="s">
        <v>26</v>
      </c>
      <c r="AM8" s="28" t="s">
        <v>27</v>
      </c>
      <c r="AN8" s="29" t="s">
        <v>24</v>
      </c>
      <c r="AO8" s="29" t="s">
        <v>25</v>
      </c>
      <c r="AP8" s="29" t="s">
        <v>26</v>
      </c>
      <c r="AQ8" s="29" t="s">
        <v>27</v>
      </c>
      <c r="AR8" s="30" t="s">
        <v>24</v>
      </c>
      <c r="AS8" s="30" t="s">
        <v>25</v>
      </c>
      <c r="AT8" s="30" t="s">
        <v>26</v>
      </c>
      <c r="AU8" s="30" t="s">
        <v>27</v>
      </c>
      <c r="AV8" s="212"/>
    </row>
    <row r="9" spans="1:48" x14ac:dyDescent="0.25">
      <c r="A9" s="180" t="s">
        <v>28</v>
      </c>
      <c r="B9" s="180"/>
      <c r="C9" s="180"/>
      <c r="D9" s="180"/>
      <c r="E9" s="180"/>
      <c r="F9" s="180"/>
      <c r="G9" s="42">
        <f>I9+H9</f>
        <v>18.189999999999998</v>
      </c>
      <c r="H9" s="43">
        <f>SUM(H10:H100)</f>
        <v>18.189999999999998</v>
      </c>
      <c r="I9" s="43">
        <f t="shared" ref="I9:AU9" si="0">SUM(I10:I100)</f>
        <v>0</v>
      </c>
      <c r="J9" s="43"/>
      <c r="K9" s="43">
        <f t="shared" si="0"/>
        <v>16.66</v>
      </c>
      <c r="L9" s="43">
        <f t="shared" si="0"/>
        <v>0</v>
      </c>
      <c r="M9" s="43"/>
      <c r="N9" s="43">
        <f t="shared" si="0"/>
        <v>1.53</v>
      </c>
      <c r="O9" s="43"/>
      <c r="P9" s="43">
        <f t="shared" si="0"/>
        <v>0.81</v>
      </c>
      <c r="Q9" s="43"/>
      <c r="R9" s="43"/>
      <c r="S9" s="43"/>
      <c r="T9" s="43">
        <f t="shared" si="0"/>
        <v>0</v>
      </c>
      <c r="U9" s="43">
        <f t="shared" si="0"/>
        <v>0</v>
      </c>
      <c r="V9" s="43">
        <f t="shared" si="0"/>
        <v>0</v>
      </c>
      <c r="W9" s="43">
        <f t="shared" si="0"/>
        <v>0</v>
      </c>
      <c r="X9" s="43">
        <f t="shared" si="0"/>
        <v>0</v>
      </c>
      <c r="Y9" s="43">
        <f t="shared" si="0"/>
        <v>0</v>
      </c>
      <c r="Z9" s="43">
        <f t="shared" si="0"/>
        <v>0</v>
      </c>
      <c r="AA9" s="43">
        <f t="shared" si="0"/>
        <v>0</v>
      </c>
      <c r="AB9" s="43">
        <f t="shared" si="0"/>
        <v>0</v>
      </c>
      <c r="AC9" s="43">
        <f t="shared" si="0"/>
        <v>0</v>
      </c>
      <c r="AD9" s="43">
        <f t="shared" si="0"/>
        <v>0</v>
      </c>
      <c r="AE9" s="43">
        <f t="shared" si="0"/>
        <v>0</v>
      </c>
      <c r="AF9" s="43">
        <f t="shared" si="0"/>
        <v>0</v>
      </c>
      <c r="AG9" s="43">
        <f t="shared" si="0"/>
        <v>0</v>
      </c>
      <c r="AH9" s="43">
        <f t="shared" si="0"/>
        <v>0.81</v>
      </c>
      <c r="AI9" s="43">
        <f t="shared" si="0"/>
        <v>0</v>
      </c>
      <c r="AJ9" s="43">
        <f t="shared" si="0"/>
        <v>0</v>
      </c>
      <c r="AK9" s="43">
        <f t="shared" si="0"/>
        <v>0</v>
      </c>
      <c r="AL9" s="43">
        <f t="shared" si="0"/>
        <v>0</v>
      </c>
      <c r="AM9" s="43">
        <f t="shared" si="0"/>
        <v>0</v>
      </c>
      <c r="AN9" s="43">
        <f t="shared" si="0"/>
        <v>0</v>
      </c>
      <c r="AO9" s="43">
        <f t="shared" si="0"/>
        <v>0</v>
      </c>
      <c r="AP9" s="43">
        <f t="shared" si="0"/>
        <v>0</v>
      </c>
      <c r="AQ9" s="43">
        <f t="shared" si="0"/>
        <v>0</v>
      </c>
      <c r="AR9" s="43">
        <f t="shared" si="0"/>
        <v>0</v>
      </c>
      <c r="AS9" s="43">
        <f t="shared" si="0"/>
        <v>0</v>
      </c>
      <c r="AT9" s="43">
        <f t="shared" si="0"/>
        <v>0</v>
      </c>
      <c r="AU9" s="43">
        <f t="shared" si="0"/>
        <v>0</v>
      </c>
      <c r="AV9" s="44"/>
    </row>
    <row r="10" spans="1:48" s="39" customFormat="1" ht="18.75" x14ac:dyDescent="0.3">
      <c r="A10" s="65" t="str">
        <f t="shared" ref="A10:A12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11  33 </v>
      </c>
      <c r="B10" s="87">
        <v>1</v>
      </c>
      <c r="C10" s="88" t="s">
        <v>119</v>
      </c>
      <c r="D10" s="122" t="s">
        <v>122</v>
      </c>
      <c r="E10" s="89" t="s">
        <v>120</v>
      </c>
      <c r="F10" s="123" t="s">
        <v>121</v>
      </c>
      <c r="G10" s="86">
        <v>1.53</v>
      </c>
      <c r="H10" s="90">
        <v>1.53</v>
      </c>
      <c r="I10" s="90">
        <v>0</v>
      </c>
      <c r="J10" s="38">
        <v>1</v>
      </c>
      <c r="K10" s="124" t="s">
        <v>148</v>
      </c>
      <c r="L10" s="124">
        <v>0</v>
      </c>
      <c r="M10" s="161" t="s">
        <v>147</v>
      </c>
      <c r="N10" s="124">
        <v>1.53</v>
      </c>
      <c r="O10" s="38">
        <v>5</v>
      </c>
      <c r="P10" s="128">
        <v>0</v>
      </c>
      <c r="Q10" s="91">
        <v>0</v>
      </c>
      <c r="R10" s="38">
        <v>2</v>
      </c>
      <c r="S10" s="38">
        <v>2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2">
        <v>0</v>
      </c>
      <c r="AK10" s="92">
        <v>0</v>
      </c>
      <c r="AL10" s="92">
        <v>0</v>
      </c>
      <c r="AM10" s="92">
        <v>0</v>
      </c>
      <c r="AN10" s="92">
        <v>0</v>
      </c>
      <c r="AO10" s="92">
        <v>0</v>
      </c>
      <c r="AP10" s="92">
        <v>0</v>
      </c>
      <c r="AQ10" s="92">
        <v>0</v>
      </c>
      <c r="AR10" s="92">
        <v>0</v>
      </c>
      <c r="AS10" s="92">
        <v>0</v>
      </c>
      <c r="AT10" s="92">
        <v>0</v>
      </c>
      <c r="AU10" s="92">
        <v>0</v>
      </c>
      <c r="AV10" s="92"/>
    </row>
    <row r="11" spans="1:48" s="39" customFormat="1" ht="18.75" x14ac:dyDescent="0.3">
      <c r="A11" s="65" t="str">
        <f t="shared" si="1"/>
        <v xml:space="preserve">   </v>
      </c>
      <c r="B11" s="87">
        <v>2</v>
      </c>
      <c r="C11" s="79" t="s">
        <v>119</v>
      </c>
      <c r="D11" s="125" t="s">
        <v>123</v>
      </c>
      <c r="E11" s="79" t="s">
        <v>120</v>
      </c>
      <c r="F11" s="126" t="s">
        <v>121</v>
      </c>
      <c r="G11" s="80">
        <v>0.81</v>
      </c>
      <c r="H11" s="81">
        <v>0.81</v>
      </c>
      <c r="I11" s="82">
        <v>0</v>
      </c>
      <c r="J11" s="38">
        <v>1</v>
      </c>
      <c r="K11" s="124">
        <v>0.81</v>
      </c>
      <c r="L11" s="124">
        <v>0</v>
      </c>
      <c r="M11" s="127">
        <v>0</v>
      </c>
      <c r="N11" s="127">
        <v>0</v>
      </c>
      <c r="O11" s="38">
        <v>4</v>
      </c>
      <c r="P11" s="131">
        <v>0.81</v>
      </c>
      <c r="Q11" s="84">
        <v>100</v>
      </c>
      <c r="R11" s="85">
        <v>2</v>
      </c>
      <c r="S11" s="85">
        <v>2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0</v>
      </c>
      <c r="AG11" s="92">
        <v>0</v>
      </c>
      <c r="AH11" s="162">
        <v>0.81</v>
      </c>
      <c r="AI11" s="92">
        <v>0</v>
      </c>
      <c r="AJ11" s="92">
        <v>0</v>
      </c>
      <c r="AK11" s="92">
        <v>0</v>
      </c>
      <c r="AL11" s="92">
        <v>0</v>
      </c>
      <c r="AM11" s="92">
        <v>0</v>
      </c>
      <c r="AN11" s="92">
        <v>0</v>
      </c>
      <c r="AO11" s="92">
        <v>0</v>
      </c>
      <c r="AP11" s="92">
        <v>0</v>
      </c>
      <c r="AQ11" s="92">
        <v>0</v>
      </c>
      <c r="AR11" s="92">
        <v>0</v>
      </c>
      <c r="AS11" s="92">
        <v>0</v>
      </c>
      <c r="AT11" s="92">
        <v>0</v>
      </c>
      <c r="AU11" s="92">
        <v>0</v>
      </c>
      <c r="AV11" s="92"/>
    </row>
    <row r="12" spans="1:48" ht="18.75" x14ac:dyDescent="0.3">
      <c r="A12" s="65" t="str">
        <f t="shared" si="1"/>
        <v xml:space="preserve">   </v>
      </c>
      <c r="B12" s="87">
        <v>3</v>
      </c>
      <c r="C12" s="79" t="s">
        <v>119</v>
      </c>
      <c r="D12" s="125" t="s">
        <v>126</v>
      </c>
      <c r="E12" s="79" t="s">
        <v>120</v>
      </c>
      <c r="F12" s="126" t="s">
        <v>121</v>
      </c>
      <c r="G12" s="80">
        <v>15.85</v>
      </c>
      <c r="H12" s="81">
        <v>15.85</v>
      </c>
      <c r="I12" s="82">
        <v>0</v>
      </c>
      <c r="J12" s="38">
        <v>2</v>
      </c>
      <c r="K12" s="124">
        <v>15.85</v>
      </c>
      <c r="L12" s="124">
        <v>0</v>
      </c>
      <c r="M12" s="127">
        <v>0</v>
      </c>
      <c r="N12" s="127">
        <v>0</v>
      </c>
      <c r="O12" s="38">
        <v>0</v>
      </c>
      <c r="P12" s="131">
        <v>0</v>
      </c>
      <c r="Q12" s="84">
        <v>0</v>
      </c>
      <c r="R12" s="85">
        <v>0</v>
      </c>
      <c r="S12" s="85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B12" s="92">
        <v>0</v>
      </c>
      <c r="AC12" s="92">
        <v>0</v>
      </c>
      <c r="AD12" s="92">
        <v>0</v>
      </c>
      <c r="AE12" s="92">
        <v>0</v>
      </c>
      <c r="AF12" s="92">
        <v>0</v>
      </c>
      <c r="AG12" s="92">
        <v>0</v>
      </c>
      <c r="AH12" s="92">
        <v>0</v>
      </c>
      <c r="AI12" s="92">
        <v>0</v>
      </c>
      <c r="AJ12" s="92">
        <v>0</v>
      </c>
      <c r="AK12" s="92">
        <v>0</v>
      </c>
      <c r="AL12" s="92">
        <v>0</v>
      </c>
      <c r="AM12" s="92">
        <v>0</v>
      </c>
      <c r="AN12" s="92">
        <v>0</v>
      </c>
      <c r="AO12" s="92">
        <v>0</v>
      </c>
      <c r="AP12" s="92">
        <v>0</v>
      </c>
      <c r="AQ12" s="92">
        <v>0</v>
      </c>
      <c r="AR12" s="92">
        <v>0</v>
      </c>
      <c r="AS12" s="92">
        <v>0</v>
      </c>
      <c r="AT12" s="92">
        <v>0</v>
      </c>
      <c r="AU12" s="92">
        <v>0</v>
      </c>
      <c r="AV12" s="92"/>
    </row>
  </sheetData>
  <sheetProtection selectLockedCells="1"/>
  <mergeCells count="42"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T6:AU6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</mergeCells>
  <dataValidations count="6">
    <dataValidation type="whole" allowBlank="1" showInputMessage="1" showErrorMessage="1" error="กรอกเฉพาะ 0 1 2 3" sqref="S1 S5:S8 S13:S1048576">
      <formula1>0</formula1>
      <formula2>3</formula2>
    </dataValidation>
    <dataValidation type="whole" allowBlank="1" showInputMessage="1" showErrorMessage="1" error="กรอกเฉพาะ 0 1 2" sqref="R1 S2:S4 R5:R8 R13:R1048576">
      <formula1>0</formula1>
      <formula2>2</formula2>
    </dataValidation>
    <dataValidation type="whole" allowBlank="1" showInputMessage="1" showErrorMessage="1" error="กรอกเฉพาะจำนวนเต็ม" sqref="O1 O13:O1048576 O5:O8">
      <formula1>0</formula1>
      <formula2>100</formula2>
    </dataValidation>
    <dataValidation type="whole" allowBlank="1" showInputMessage="1" showErrorMessage="1" error="กรอกเฉพาะ 0 1 2 3 9" sqref="J1 J13:J1048576 J5:J8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7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zoomScalePageLayoutView="85" workbookViewId="0">
      <selection activeCell="J10" sqref="J10:M10"/>
    </sheetView>
  </sheetViews>
  <sheetFormatPr defaultColWidth="9.125" defaultRowHeight="15" x14ac:dyDescent="0.25"/>
  <cols>
    <col min="1" max="1" width="6.875" style="13" customWidth="1"/>
    <col min="2" max="2" width="9.875" style="13" customWidth="1"/>
    <col min="3" max="3" width="7.125" style="11" customWidth="1"/>
    <col min="4" max="4" width="7.75" style="11" customWidth="1"/>
    <col min="5" max="5" width="4.625" style="11" customWidth="1"/>
    <col min="6" max="6" width="9.625" style="11" bestFit="1" customWidth="1"/>
    <col min="7" max="7" width="7.375" style="11" customWidth="1"/>
    <col min="8" max="8" width="9.125" style="11" customWidth="1"/>
    <col min="9" max="9" width="5.875" style="11" customWidth="1"/>
    <col min="10" max="10" width="8.625" style="8" bestFit="1" customWidth="1"/>
    <col min="11" max="11" width="9.625" style="8" customWidth="1"/>
    <col min="12" max="12" width="9.875" style="8" customWidth="1"/>
    <col min="13" max="13" width="8.625" style="8" customWidth="1"/>
    <col min="14" max="14" width="6.625" style="13" customWidth="1"/>
    <col min="15" max="15" width="9.875" style="11" customWidth="1"/>
    <col min="16" max="16" width="8.25" style="11" customWidth="1"/>
    <col min="17" max="17" width="11" style="11" customWidth="1"/>
    <col min="18" max="18" width="12.25" style="11" customWidth="1"/>
    <col min="19" max="19" width="10" style="11" customWidth="1"/>
    <col min="20" max="20" width="8.25" style="11" customWidth="1"/>
    <col min="21" max="21" width="11.75" style="11" customWidth="1"/>
    <col min="22" max="22" width="13.25" style="11" bestFit="1" customWidth="1"/>
    <col min="23" max="23" width="31.875" style="11" customWidth="1"/>
    <col min="24" max="28" width="9.125" style="39"/>
    <col min="29" max="16384" width="9.125" style="11"/>
  </cols>
  <sheetData>
    <row r="1" spans="1:28" ht="23.25" x14ac:dyDescent="0.35">
      <c r="A1" s="245" t="s">
        <v>145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</row>
    <row r="2" spans="1:28" ht="23.25" x14ac:dyDescent="0.35">
      <c r="A2" s="172" t="s">
        <v>1</v>
      </c>
      <c r="B2" s="172"/>
      <c r="C2" s="172"/>
      <c r="D2" s="172"/>
      <c r="E2" s="172" t="s">
        <v>118</v>
      </c>
      <c r="F2" s="172"/>
      <c r="G2" s="172"/>
      <c r="H2" s="172"/>
      <c r="I2" s="172"/>
      <c r="J2"/>
      <c r="K2" s="3"/>
      <c r="L2" s="3"/>
      <c r="M2" s="3"/>
      <c r="N2" s="3"/>
      <c r="O2" s="3"/>
      <c r="T2" s="3"/>
      <c r="Y2" s="111"/>
      <c r="Z2" s="111"/>
      <c r="AA2" s="112"/>
      <c r="AB2" s="112"/>
    </row>
    <row r="3" spans="1:28" ht="23.25" x14ac:dyDescent="0.35">
      <c r="A3" s="172"/>
      <c r="B3" s="172"/>
      <c r="C3" s="172"/>
      <c r="D3" s="172"/>
      <c r="E3" s="172"/>
      <c r="F3" s="172"/>
      <c r="G3" s="172"/>
      <c r="H3" s="172"/>
      <c r="I3" s="172"/>
      <c r="J3"/>
      <c r="K3" s="11"/>
      <c r="L3" s="3"/>
      <c r="N3" s="3"/>
      <c r="O3" s="3"/>
      <c r="P3" s="3"/>
      <c r="Q3" s="3"/>
      <c r="R3" s="3"/>
      <c r="S3" s="3"/>
      <c r="T3" s="3"/>
      <c r="U3" s="113"/>
      <c r="V3" s="71" t="s">
        <v>2</v>
      </c>
      <c r="W3" s="140">
        <v>1071</v>
      </c>
      <c r="Y3" s="114"/>
      <c r="Z3" s="114"/>
      <c r="AB3" s="115"/>
    </row>
    <row r="4" spans="1:28" ht="23.25" x14ac:dyDescent="0.35">
      <c r="A4" s="172"/>
      <c r="B4" s="172"/>
      <c r="C4" s="172"/>
      <c r="D4" s="172"/>
      <c r="E4" s="172"/>
      <c r="F4" s="172"/>
      <c r="G4" s="172"/>
      <c r="H4" s="172"/>
      <c r="I4" s="172"/>
      <c r="J4"/>
      <c r="L4" s="3"/>
      <c r="M4" s="3"/>
      <c r="N4" s="3"/>
      <c r="O4" s="3"/>
      <c r="P4" s="3"/>
      <c r="Q4" s="3"/>
      <c r="R4" s="3"/>
      <c r="S4" s="3"/>
      <c r="T4" s="3"/>
      <c r="U4" s="113"/>
      <c r="V4" s="116"/>
      <c r="W4" s="117"/>
      <c r="Y4" s="118"/>
      <c r="Z4" s="118"/>
      <c r="AB4" s="115"/>
    </row>
    <row r="5" spans="1:28" ht="15.75" x14ac:dyDescent="0.25">
      <c r="F5" s="119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20" t="s">
        <v>6</v>
      </c>
      <c r="Y5" s="121"/>
      <c r="Z5" s="121"/>
      <c r="AA5" s="121"/>
      <c r="AB5" s="121"/>
    </row>
    <row r="6" spans="1:28" ht="23.25" customHeight="1" x14ac:dyDescent="0.25">
      <c r="A6" s="246" t="s">
        <v>7</v>
      </c>
      <c r="B6" s="246" t="s">
        <v>8</v>
      </c>
      <c r="C6" s="246" t="s">
        <v>9</v>
      </c>
      <c r="D6" s="246" t="s">
        <v>10</v>
      </c>
      <c r="E6" s="246" t="s">
        <v>11</v>
      </c>
      <c r="F6" s="247" t="s">
        <v>46</v>
      </c>
      <c r="G6" s="248"/>
      <c r="H6" s="249"/>
      <c r="I6" s="233" t="s">
        <v>12</v>
      </c>
      <c r="J6" s="232" t="s">
        <v>37</v>
      </c>
      <c r="K6" s="232"/>
      <c r="L6" s="232"/>
      <c r="M6" s="232"/>
      <c r="N6" s="233" t="s">
        <v>13</v>
      </c>
      <c r="O6" s="236" t="s">
        <v>5</v>
      </c>
      <c r="P6" s="233" t="s">
        <v>31</v>
      </c>
      <c r="Q6" s="239" t="s">
        <v>38</v>
      </c>
      <c r="R6" s="242" t="s">
        <v>39</v>
      </c>
      <c r="S6" s="221" t="s">
        <v>128</v>
      </c>
      <c r="T6" s="221"/>
      <c r="U6" s="221"/>
      <c r="V6" s="222" t="s">
        <v>139</v>
      </c>
      <c r="W6" s="223" t="s">
        <v>143</v>
      </c>
    </row>
    <row r="7" spans="1:28" ht="23.25" customHeight="1" x14ac:dyDescent="0.25">
      <c r="A7" s="246"/>
      <c r="B7" s="246"/>
      <c r="C7" s="246"/>
      <c r="D7" s="246"/>
      <c r="E7" s="246"/>
      <c r="F7" s="224" t="s">
        <v>3</v>
      </c>
      <c r="G7" s="225" t="s">
        <v>45</v>
      </c>
      <c r="H7" s="225"/>
      <c r="I7" s="234"/>
      <c r="J7" s="226" t="s">
        <v>40</v>
      </c>
      <c r="K7" s="227" t="s">
        <v>41</v>
      </c>
      <c r="L7" s="229" t="s">
        <v>42</v>
      </c>
      <c r="M7" s="230" t="s">
        <v>43</v>
      </c>
      <c r="N7" s="234"/>
      <c r="O7" s="237"/>
      <c r="P7" s="234"/>
      <c r="Q7" s="240"/>
      <c r="R7" s="243"/>
      <c r="S7" s="231" t="s">
        <v>129</v>
      </c>
      <c r="T7" s="231" t="s">
        <v>134</v>
      </c>
      <c r="U7" s="231"/>
      <c r="V7" s="222"/>
      <c r="W7" s="223"/>
    </row>
    <row r="8" spans="1:28" ht="23.25" customHeight="1" x14ac:dyDescent="0.25">
      <c r="A8" s="246"/>
      <c r="B8" s="246"/>
      <c r="C8" s="246"/>
      <c r="D8" s="246"/>
      <c r="E8" s="246"/>
      <c r="F8" s="224"/>
      <c r="G8" s="141" t="s">
        <v>22</v>
      </c>
      <c r="H8" s="142" t="s">
        <v>23</v>
      </c>
      <c r="I8" s="235"/>
      <c r="J8" s="226"/>
      <c r="K8" s="228"/>
      <c r="L8" s="229"/>
      <c r="M8" s="230"/>
      <c r="N8" s="235"/>
      <c r="O8" s="238"/>
      <c r="P8" s="235"/>
      <c r="Q8" s="241"/>
      <c r="R8" s="244"/>
      <c r="S8" s="231"/>
      <c r="T8" s="132" t="s">
        <v>135</v>
      </c>
      <c r="U8" s="133" t="s">
        <v>137</v>
      </c>
      <c r="V8" s="222"/>
      <c r="W8" s="223"/>
    </row>
    <row r="9" spans="1:28" ht="23.25" customHeight="1" x14ac:dyDescent="0.3">
      <c r="A9" s="220" t="s">
        <v>28</v>
      </c>
      <c r="B9" s="220"/>
      <c r="C9" s="220"/>
      <c r="D9" s="220"/>
      <c r="E9" s="220"/>
      <c r="F9" s="143">
        <f>G9+H9</f>
        <v>18.189999999999998</v>
      </c>
      <c r="G9" s="143">
        <f>SUM(G10:G1000)</f>
        <v>18.189999999999998</v>
      </c>
      <c r="H9" s="143">
        <f t="shared" ref="H9:O9" si="0">SUM(H10:H1000)</f>
        <v>0</v>
      </c>
      <c r="I9" s="143">
        <f t="shared" si="0"/>
        <v>4</v>
      </c>
      <c r="J9" s="143">
        <f t="shared" si="0"/>
        <v>16.66</v>
      </c>
      <c r="K9" s="143">
        <f t="shared" si="0"/>
        <v>0</v>
      </c>
      <c r="L9" s="143">
        <f t="shared" si="0"/>
        <v>0</v>
      </c>
      <c r="M9" s="143">
        <f t="shared" si="0"/>
        <v>1.53</v>
      </c>
      <c r="N9" s="143">
        <f t="shared" si="0"/>
        <v>9</v>
      </c>
      <c r="O9" s="143">
        <f t="shared" si="0"/>
        <v>0.81</v>
      </c>
      <c r="P9" s="143"/>
      <c r="Q9" s="143"/>
      <c r="R9" s="143"/>
      <c r="S9" s="134"/>
      <c r="T9" s="134"/>
      <c r="U9" s="134"/>
      <c r="V9" s="134"/>
      <c r="W9" s="134"/>
    </row>
    <row r="10" spans="1:28" ht="23.25" customHeight="1" x14ac:dyDescent="0.3">
      <c r="A10" s="144">
        <v>1</v>
      </c>
      <c r="B10" s="135" t="s">
        <v>119</v>
      </c>
      <c r="C10" s="145" t="s">
        <v>122</v>
      </c>
      <c r="D10" s="135" t="s">
        <v>120</v>
      </c>
      <c r="E10" s="146" t="s">
        <v>121</v>
      </c>
      <c r="F10" s="147">
        <v>1.53</v>
      </c>
      <c r="G10" s="148">
        <v>1.53</v>
      </c>
      <c r="H10" s="148">
        <v>0</v>
      </c>
      <c r="I10" s="149">
        <v>1</v>
      </c>
      <c r="J10" s="124" t="s">
        <v>148</v>
      </c>
      <c r="K10" s="124">
        <v>0</v>
      </c>
      <c r="L10" s="161" t="s">
        <v>147</v>
      </c>
      <c r="M10" s="124">
        <v>1.53</v>
      </c>
      <c r="N10" s="149">
        <v>5</v>
      </c>
      <c r="O10" s="151">
        <v>0</v>
      </c>
      <c r="P10" s="152">
        <v>0</v>
      </c>
      <c r="Q10" s="149">
        <v>2</v>
      </c>
      <c r="R10" s="149">
        <v>2</v>
      </c>
      <c r="S10" s="160">
        <v>1</v>
      </c>
      <c r="T10" s="160">
        <v>2</v>
      </c>
      <c r="U10" s="160"/>
      <c r="V10" s="160">
        <v>2</v>
      </c>
      <c r="W10" s="136"/>
    </row>
    <row r="11" spans="1:28" ht="23.25" customHeight="1" x14ac:dyDescent="0.3">
      <c r="A11" s="144">
        <v>2</v>
      </c>
      <c r="B11" s="153" t="s">
        <v>119</v>
      </c>
      <c r="C11" s="154" t="s">
        <v>123</v>
      </c>
      <c r="D11" s="153" t="s">
        <v>120</v>
      </c>
      <c r="E11" s="155" t="s">
        <v>121</v>
      </c>
      <c r="F11" s="156">
        <v>0.81</v>
      </c>
      <c r="G11" s="137">
        <v>0.81</v>
      </c>
      <c r="H11" s="138">
        <v>0</v>
      </c>
      <c r="I11" s="149">
        <v>1</v>
      </c>
      <c r="J11" s="150">
        <v>0.81</v>
      </c>
      <c r="K11" s="150">
        <v>0</v>
      </c>
      <c r="L11" s="139">
        <v>0</v>
      </c>
      <c r="M11" s="139">
        <v>0</v>
      </c>
      <c r="N11" s="149">
        <v>4</v>
      </c>
      <c r="O11" s="157">
        <v>0.81</v>
      </c>
      <c r="P11" s="158">
        <v>100</v>
      </c>
      <c r="Q11" s="159">
        <v>2</v>
      </c>
      <c r="R11" s="159">
        <v>2</v>
      </c>
      <c r="S11" s="160">
        <v>1</v>
      </c>
      <c r="T11" s="160">
        <v>2</v>
      </c>
      <c r="U11" s="160"/>
      <c r="V11" s="160">
        <v>2</v>
      </c>
      <c r="W11" s="136"/>
    </row>
    <row r="12" spans="1:28" ht="23.25" customHeight="1" x14ac:dyDescent="0.3">
      <c r="A12" s="144">
        <v>3</v>
      </c>
      <c r="B12" s="153" t="s">
        <v>119</v>
      </c>
      <c r="C12" s="154" t="s">
        <v>126</v>
      </c>
      <c r="D12" s="153" t="s">
        <v>120</v>
      </c>
      <c r="E12" s="155" t="s">
        <v>121</v>
      </c>
      <c r="F12" s="156">
        <v>15.85</v>
      </c>
      <c r="G12" s="137">
        <v>15.85</v>
      </c>
      <c r="H12" s="138">
        <v>0</v>
      </c>
      <c r="I12" s="149">
        <v>2</v>
      </c>
      <c r="J12" s="150">
        <v>15.85</v>
      </c>
      <c r="K12" s="150">
        <v>0</v>
      </c>
      <c r="L12" s="139">
        <v>0</v>
      </c>
      <c r="M12" s="139">
        <v>0</v>
      </c>
      <c r="N12" s="149">
        <v>0</v>
      </c>
      <c r="O12" s="157">
        <v>0</v>
      </c>
      <c r="P12" s="158">
        <v>0</v>
      </c>
      <c r="Q12" s="159">
        <v>0</v>
      </c>
      <c r="R12" s="159">
        <v>0</v>
      </c>
      <c r="S12" s="160"/>
      <c r="T12" s="160"/>
      <c r="U12" s="160"/>
      <c r="V12" s="160"/>
      <c r="W12" s="136"/>
    </row>
  </sheetData>
  <mergeCells count="28"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</mergeCells>
  <dataValidations count="4">
    <dataValidation type="whole" allowBlank="1" showInputMessage="1" showErrorMessage="1" error="กรอกเฉพาะจำนวนเต็ม" sqref="N13:N1048576 N6:N8">
      <formula1>0</formula1>
      <formula2>100</formula2>
    </dataValidation>
    <dataValidation type="whole" allowBlank="1" showInputMessage="1" showErrorMessage="1" error="กรอกเฉพาะ 0 1 2 3 9" sqref="I13:I1048576 I5:I8">
      <formula1>0</formula1>
      <formula2>9</formula2>
    </dataValidation>
    <dataValidation type="whole" allowBlank="1" showInputMessage="1" showErrorMessage="1" error="กรอกเฉพาะ 0 1 2 3" sqref="R6:R8 R13:R1048576">
      <formula1>0</formula1>
      <formula2>3</formula2>
    </dataValidation>
    <dataValidation type="whole" allowBlank="1" showInputMessage="1" showErrorMessage="1" error="กรอกเฉพาะ 0 1 2" sqref="Q6:Q8 Q13:Q1048576">
      <formula1>0</formula1>
      <formula2>2</formula2>
    </dataValidation>
  </dataValidations>
  <pageMargins left="0.33566176470588233" right="0.37634803921568627" top="0.75" bottom="0.75" header="0.3" footer="0.3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Y480</cp:lastModifiedBy>
  <cp:lastPrinted>2015-09-01T08:31:01Z</cp:lastPrinted>
  <dcterms:created xsi:type="dcterms:W3CDTF">2015-04-23T11:57:55Z</dcterms:created>
  <dcterms:modified xsi:type="dcterms:W3CDTF">2015-09-14T03:23:52Z</dcterms:modified>
</cp:coreProperties>
</file>