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1134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4" hidden="1">การสำรวจผู้ดำเนินการ!$A$9:$W$111</definedName>
    <definedName name="_xlnm._FilterDatabase" localSheetId="1" hidden="1">'มาตรา 22 25'!$A$9:$AV$111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K9"/>
  <c r="J9"/>
  <c r="H9"/>
  <c r="G9"/>
  <c r="F9" l="1"/>
  <c r="A110" i="11" l="1"/>
  <c r="A109"/>
  <c r="A108"/>
  <c r="A107"/>
  <c r="A106"/>
  <c r="A105"/>
  <c r="A104"/>
  <c r="A103"/>
  <c r="A101"/>
  <c r="A100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0"/>
  <c r="A10" i="10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100"/>
  <c r="A101"/>
  <c r="A103"/>
  <c r="A104"/>
  <c r="A105"/>
  <c r="A106"/>
  <c r="A107"/>
  <c r="A108"/>
  <c r="A109"/>
  <c r="A110"/>
  <c r="A25" i="1" l="1"/>
  <c r="A40" l="1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100"/>
  <c r="A101"/>
  <c r="A103"/>
  <c r="A104"/>
  <c r="A105"/>
  <c r="A106"/>
  <c r="A107"/>
  <c r="A108"/>
  <c r="A109"/>
  <c r="A110"/>
  <c r="A39"/>
  <c r="A28"/>
  <c r="A29"/>
  <c r="A30"/>
  <c r="A31"/>
  <c r="A32"/>
  <c r="A33"/>
  <c r="A34"/>
  <c r="A35"/>
  <c r="A36"/>
  <c r="A37"/>
  <c r="A38"/>
  <c r="A27"/>
  <c r="A12"/>
  <c r="A13"/>
  <c r="A14"/>
  <c r="A15"/>
  <c r="A16"/>
  <c r="A17"/>
  <c r="A18"/>
  <c r="A19"/>
  <c r="A20"/>
  <c r="A21"/>
  <c r="A22"/>
  <c r="A23"/>
  <c r="A24"/>
  <c r="A26"/>
  <c r="A10"/>
  <c r="H9"/>
  <c r="N9"/>
  <c r="L9"/>
  <c r="K9"/>
  <c r="AU9" i="11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AZ9" s="1"/>
  <c r="P9"/>
  <c r="O9"/>
  <c r="N9"/>
  <c r="M9"/>
  <c r="L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I9"/>
  <c r="AV9" l="1"/>
  <c r="G9"/>
  <c r="G9" i="10"/>
  <c r="G9" i="11"/>
</calcChain>
</file>

<file path=xl/sharedStrings.xml><?xml version="1.0" encoding="utf-8"?>
<sst xmlns="http://schemas.openxmlformats.org/spreadsheetml/2006/main" count="2051" uniqueCount="222">
  <si>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</si>
  <si>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</si>
  <si>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</si>
  <si>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</si>
  <si>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</si>
  <si>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</si>
  <si>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</si>
  <si>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</si>
  <si>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</si>
  <si>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</si>
  <si>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</si>
  <si>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</si>
  <si>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</si>
  <si>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</si>
  <si>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</si>
  <si>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</si>
  <si>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</si>
  <si>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</si>
  <si>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</si>
  <si>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</si>
  <si>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</si>
  <si>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</si>
  <si>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</si>
  <si>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</si>
  <si>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</si>
  <si>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</si>
  <si>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</si>
  <si>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</si>
  <si>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</si>
  <si>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</si>
  <si>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</si>
  <si>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</si>
  <si>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</si>
  <si>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</si>
  <si>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</si>
  <si>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</si>
  <si>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</si>
  <si>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</si>
  <si>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</si>
  <si>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</si>
  <si>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</si>
  <si>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</si>
  <si>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</si>
  <si>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</si>
  <si>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</si>
  <si>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</si>
  <si>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</si>
  <si>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</si>
  <si>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</si>
  <si>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</si>
  <si>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</si>
  <si>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</si>
  <si>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</si>
  <si>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</si>
  <si>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</si>
  <si>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</si>
  <si>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</si>
  <si>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</si>
  <si>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</si>
  <si>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</si>
  <si>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</si>
  <si>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</si>
  <si>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</si>
  <si>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</si>
  <si>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</si>
  <si>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</si>
  <si>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</si>
  <si>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</si>
  <si>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</si>
  <si>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</si>
  <si>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</si>
  <si>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</si>
  <si>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</si>
  <si>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</si>
  <si>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</si>
  <si>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</si>
  <si>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</si>
  <si>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</si>
  <si>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</si>
  <si>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</si>
  <si>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</si>
  <si>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</si>
  <si>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</si>
  <si>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</si>
  <si>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</si>
  <si>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</si>
  <si>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</si>
  <si>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</si>
  <si>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</si>
  <si>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</si>
  <si>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</si>
  <si>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</si>
  <si>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</si>
  <si>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</si>
  <si>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</si>
  <si>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</si>
  <si>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</si>
  <si>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</si>
  <si>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</si>
  <si>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</si>
  <si>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</si>
  <si>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</si>
  <si>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</si>
  <si>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</si>
  <si>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00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</si>
  <si>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</si>
  <si>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</si>
  <si>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</si>
  <si>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</si>
  <si>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</si>
  <si>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</si>
  <si>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</si>
  <si>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</si>
  <si>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</si>
  <si>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</si>
  <si>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</si>
  <si>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</si>
  <si>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</si>
  <si>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</si>
  <si>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</si>
  <si>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อุทยานแห่งชาติเขาหลัก-ลำรู่</t>
  </si>
  <si>
    <t>R10660001</t>
  </si>
  <si>
    <t>จ.พังงา</t>
  </si>
  <si>
    <t>05A</t>
  </si>
  <si>
    <t>R10660002</t>
  </si>
  <si>
    <t>R10660003</t>
  </si>
  <si>
    <t>R10660004</t>
  </si>
  <si>
    <t>R10660005</t>
  </si>
  <si>
    <t>R10660006</t>
  </si>
  <si>
    <t>R10660007</t>
  </si>
  <si>
    <t>R10660008</t>
  </si>
  <si>
    <t>R10660009</t>
  </si>
  <si>
    <t>R10660010</t>
  </si>
  <si>
    <t>R10660011</t>
  </si>
  <si>
    <t>R10660013</t>
  </si>
  <si>
    <t>R10660014</t>
  </si>
  <si>
    <t>0001</t>
  </si>
  <si>
    <t>0002</t>
  </si>
  <si>
    <t>0003</t>
  </si>
  <si>
    <t>R10660015</t>
  </si>
  <si>
    <t>R10660016</t>
  </si>
  <si>
    <t>R10660018</t>
  </si>
  <si>
    <t>R10660019</t>
  </si>
  <si>
    <t>R10660020</t>
  </si>
  <si>
    <t>R10660021</t>
  </si>
  <si>
    <t>R10660022</t>
  </si>
  <si>
    <t>R10660023</t>
  </si>
  <si>
    <t>R10660024</t>
  </si>
  <si>
    <t>R10660026</t>
  </si>
  <si>
    <t>R10660027</t>
  </si>
  <si>
    <t>R10660028</t>
  </si>
  <si>
    <t>R10660029</t>
  </si>
  <si>
    <t>R10660030</t>
  </si>
  <si>
    <t>R10660031</t>
  </si>
  <si>
    <t>R10660032</t>
  </si>
  <si>
    <t>R10660033</t>
  </si>
  <si>
    <t>R10660034</t>
  </si>
  <si>
    <t>R10660035</t>
  </si>
  <si>
    <t>R10660036</t>
  </si>
  <si>
    <t>R10660037</t>
  </si>
  <si>
    <t>R10660038</t>
  </si>
  <si>
    <t>R10660039</t>
  </si>
  <si>
    <t>R10660040</t>
  </si>
  <si>
    <t>R10660042</t>
  </si>
  <si>
    <t>R10660043</t>
  </si>
  <si>
    <t>R10660044</t>
  </si>
  <si>
    <t>R10660045</t>
  </si>
  <si>
    <t>R10660046</t>
  </si>
  <si>
    <t>R10660047</t>
  </si>
  <si>
    <t>R10660048</t>
  </si>
  <si>
    <t>R10660049</t>
  </si>
  <si>
    <t>R10660050</t>
  </si>
  <si>
    <t>R10660051</t>
  </si>
  <si>
    <t>R10660052</t>
  </si>
  <si>
    <t>R10660053</t>
  </si>
  <si>
    <t>R10660054</t>
  </si>
  <si>
    <t>R10660055</t>
  </si>
  <si>
    <t>R10660056</t>
  </si>
  <si>
    <t>R10660057</t>
  </si>
  <si>
    <t>R10660058</t>
  </si>
  <si>
    <t>R10660059</t>
  </si>
  <si>
    <t>R10660060</t>
  </si>
  <si>
    <t>R10660061</t>
  </si>
  <si>
    <t>R10660063</t>
  </si>
  <si>
    <t>R10660064</t>
  </si>
  <si>
    <t>R10660065</t>
  </si>
  <si>
    <t>R10660066</t>
  </si>
  <si>
    <t>R10660067</t>
  </si>
  <si>
    <t>R10660068</t>
  </si>
  <si>
    <t>R10660069</t>
  </si>
  <si>
    <t>R10660070</t>
  </si>
  <si>
    <t>R10660071</t>
  </si>
  <si>
    <t>R10660072</t>
  </si>
  <si>
    <t>R10660073</t>
  </si>
  <si>
    <t>R10660074</t>
  </si>
  <si>
    <t>R10660075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</si>
  <si>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</si>
  <si>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</si>
  <si>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พื้นที่ตกสำรวจตามมติ ครม. 30 มิ.ย. 41</t>
  </si>
  <si>
    <t>พื้นที่ตกสำรวจ 30มิ.ย. 41</t>
  </si>
  <si>
    <t>0004</t>
  </si>
  <si>
    <t>มีสภาพเป็นป่า</t>
  </si>
  <si>
    <t>R10660078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</si>
  <si>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</si>
  <si>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</si>
  <si>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</si>
  <si>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</si>
  <si>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</si>
  <si>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</si>
  <si>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</si>
  <si>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</si>
  <si>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>ปจว.ข้อที่ 2 ลงวันที่ 13 มี.ค.58 คดีอาญาที่ 88/58</t>
  </si>
  <si>
    <t>ปจว.ข้อที่ 3 ลงวันที่ 13 มี.ค.58 คดีอาญาที่ 89/58</t>
  </si>
  <si>
    <t>ปจว.ข้อที่ 5 ลงวันที่ 3 มิ.ย.58 คดีอาญาที่ 162/58</t>
  </si>
  <si>
    <t>ปจว.ข้อที่ 1 ลงวันที่ 7 มิ.ย.58 คดีอาญาที่ 30/58</t>
  </si>
  <si>
    <t>ปจว.ข้อที่ 3 ลงวันที่ 13 มี.ค.58 คดีอาญาที่ 88/58</t>
  </si>
  <si>
    <t>ปจว.ข้อที่ 6 ลงวันที่ 3 มิ.ย.58 คดีอาญาที่ 163/58</t>
  </si>
  <si>
    <t>ปจว.ข้อที่ 7 ลงวันที่ 16 มิ.ย.58 คดีอาญาที่ 132/58</t>
  </si>
  <si>
    <t>ปจว.ข้อที่ 1 ลงวันที่ 29 มิ.ย.58 คดีอาญาที่ 139/58</t>
  </si>
  <si>
    <t>ปจว.ข้อที่ 2 ลงวันที่ 29 มิ.ย.58 คดีอาญาที่ 140/58</t>
  </si>
  <si>
    <t>ปจว.ข้อที่ 2 ลงวันที่ 19 ก.ค.58 คดีอาญาที่ 165/58</t>
  </si>
  <si>
    <t>ปจว.ข้อที่ 1 ลงวันที่ 19 ก.ค.58 คดีอาญาที่ 156/58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</si>
</sst>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4" fillId="0" borderId="0" xfId="0" applyFont="1" applyAlignment="1">
      <alignment horizontal="left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1" fillId="0" borderId="5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3" fontId="23" fillId="0" borderId="5" xfId="1" applyFont="1" applyFill="1" applyBorder="1" applyAlignment="1">
      <alignment horizontal="left"/>
    </xf>
    <xf numFmtId="2" fontId="23" fillId="0" borderId="5" xfId="1" applyNumberFormat="1" applyFont="1" applyFill="1" applyBorder="1"/>
    <xf numFmtId="1" fontId="23" fillId="0" borderId="5" xfId="1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/>
    <xf numFmtId="0" fontId="14" fillId="0" borderId="5" xfId="0" quotePrefix="1" applyFont="1" applyFill="1" applyBorder="1" applyAlignment="1">
      <alignment horizontal="center"/>
    </xf>
    <xf numFmtId="43" fontId="10" fillId="0" borderId="0" xfId="1" applyFont="1" applyAlignment="1"/>
    <xf numFmtId="43" fontId="16" fillId="5" borderId="5" xfId="0" applyNumberFormat="1" applyFont="1" applyFill="1" applyBorder="1" applyAlignment="1"/>
    <xf numFmtId="43" fontId="10" fillId="0" borderId="5" xfId="1" applyFont="1" applyFill="1" applyBorder="1" applyAlignment="1"/>
    <xf numFmtId="2" fontId="10" fillId="0" borderId="5" xfId="1" applyNumberFormat="1" applyFont="1" applyFill="1" applyBorder="1" applyAlignment="1"/>
    <xf numFmtId="43" fontId="10" fillId="0" borderId="5" xfId="1" applyFont="1" applyFill="1" applyBorder="1" applyAlignment="1">
      <alignment horizontal="left"/>
    </xf>
    <xf numFmtId="2" fontId="10" fillId="0" borderId="5" xfId="0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/>
    <xf numFmtId="43" fontId="10" fillId="0" borderId="5" xfId="1" applyFont="1" applyFill="1" applyBorder="1"/>
    <xf numFmtId="43" fontId="23" fillId="0" borderId="5" xfId="1" applyFont="1" applyFill="1" applyBorder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5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43" fontId="16" fillId="5" borderId="5" xfId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60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12" zoomScaleNormal="100" workbookViewId="0">
      <selection activeCell="C3" sqref="C3"/>
    </sheetView>
  </sheetViews>
  <sheetFormatPr defaultColWidth="9.125" defaultRowHeight="21.75"/>
  <cols>
    <col min="1" max="1" width="3.375" style="33" customWidth="1"/>
    <col min="2" max="2" width="17.625" style="35" customWidth="1"/>
    <col min="3" max="3" width="29.75" style="35" customWidth="1"/>
    <col min="4" max="4" width="45.375" style="35" customWidth="1"/>
    <col min="5" max="16384" width="9.125" style="35"/>
  </cols>
  <sheetData>
    <row r="1" spans="1:4">
      <c r="B1" s="34" t="s">
        <v>49</v>
      </c>
    </row>
    <row r="2" spans="1:4">
      <c r="A2" s="33">
        <v>1</v>
      </c>
      <c r="B2" s="35" t="s">
        <v>8</v>
      </c>
      <c r="C2" s="35" t="s">
        <v>52</v>
      </c>
    </row>
    <row r="3" spans="1:4">
      <c r="C3" s="35" t="s">
        <v>112</v>
      </c>
    </row>
    <row r="4" spans="1:4" s="39" customFormat="1">
      <c r="A4" s="37">
        <v>2</v>
      </c>
      <c r="B4" s="38" t="s">
        <v>9</v>
      </c>
      <c r="C4" s="39" t="s">
        <v>53</v>
      </c>
    </row>
    <row r="5" spans="1:4">
      <c r="C5" s="35" t="s">
        <v>54</v>
      </c>
    </row>
    <row r="6" spans="1:4">
      <c r="A6" s="33">
        <v>3</v>
      </c>
      <c r="B6" s="35" t="s">
        <v>10</v>
      </c>
      <c r="C6" s="35" t="s">
        <v>110</v>
      </c>
    </row>
    <row r="7" spans="1:4">
      <c r="A7" s="33">
        <v>4</v>
      </c>
      <c r="B7" s="35" t="s">
        <v>55</v>
      </c>
      <c r="C7" s="35" t="s">
        <v>56</v>
      </c>
    </row>
    <row r="8" spans="1:4" s="39" customFormat="1">
      <c r="A8" s="37">
        <v>5</v>
      </c>
      <c r="B8" s="40" t="s">
        <v>3</v>
      </c>
      <c r="C8" s="39" t="s">
        <v>57</v>
      </c>
    </row>
    <row r="9" spans="1:4" s="39" customFormat="1">
      <c r="A9" s="37"/>
      <c r="B9" s="40"/>
      <c r="C9" s="41" t="s">
        <v>58</v>
      </c>
    </row>
    <row r="10" spans="1:4" s="39" customFormat="1">
      <c r="A10" s="37"/>
      <c r="B10" s="40"/>
      <c r="C10" s="42" t="s">
        <v>59</v>
      </c>
    </row>
    <row r="11" spans="1:4" s="39" customFormat="1">
      <c r="A11" s="37"/>
      <c r="B11" s="40"/>
      <c r="C11" s="41" t="s">
        <v>111</v>
      </c>
    </row>
    <row r="12" spans="1:4">
      <c r="A12" s="33">
        <v>6</v>
      </c>
      <c r="B12" s="35" t="s">
        <v>60</v>
      </c>
    </row>
    <row r="13" spans="1:4">
      <c r="C13" s="35" t="s">
        <v>22</v>
      </c>
      <c r="D13" s="35" t="s">
        <v>61</v>
      </c>
    </row>
    <row r="14" spans="1:4">
      <c r="C14" s="35" t="s">
        <v>23</v>
      </c>
      <c r="D14" s="35" t="s">
        <v>62</v>
      </c>
    </row>
    <row r="15" spans="1:4">
      <c r="A15" s="33">
        <v>7</v>
      </c>
      <c r="B15" s="35" t="s">
        <v>12</v>
      </c>
      <c r="C15" s="35" t="s">
        <v>63</v>
      </c>
    </row>
    <row r="16" spans="1:4">
      <c r="C16" s="43" t="s">
        <v>64</v>
      </c>
    </row>
    <row r="17" spans="1:5">
      <c r="C17" s="43" t="s">
        <v>65</v>
      </c>
    </row>
    <row r="18" spans="1:5">
      <c r="C18" s="43" t="s">
        <v>66</v>
      </c>
    </row>
    <row r="19" spans="1:5">
      <c r="C19" s="43" t="s">
        <v>67</v>
      </c>
    </row>
    <row r="20" spans="1:5">
      <c r="C20" s="43" t="s">
        <v>68</v>
      </c>
    </row>
    <row r="21" spans="1:5">
      <c r="A21" s="33">
        <v>8</v>
      </c>
      <c r="B21" s="35" t="s">
        <v>102</v>
      </c>
      <c r="E21" s="35" t="s">
        <v>69</v>
      </c>
    </row>
    <row r="22" spans="1:5">
      <c r="C22" s="35" t="s">
        <v>40</v>
      </c>
      <c r="D22" s="35" t="s">
        <v>70</v>
      </c>
    </row>
    <row r="23" spans="1:5">
      <c r="C23" s="44" t="s">
        <v>41</v>
      </c>
      <c r="D23" s="35" t="s">
        <v>71</v>
      </c>
    </row>
    <row r="24" spans="1:5">
      <c r="C24" s="35" t="s">
        <v>72</v>
      </c>
      <c r="D24" s="35" t="s">
        <v>73</v>
      </c>
    </row>
    <row r="25" spans="1:5">
      <c r="C25" s="35" t="s">
        <v>43</v>
      </c>
      <c r="D25" s="35" t="s">
        <v>74</v>
      </c>
    </row>
    <row r="26" spans="1:5">
      <c r="C26" s="35" t="s">
        <v>13</v>
      </c>
      <c r="D26" s="35" t="s">
        <v>75</v>
      </c>
    </row>
    <row r="27" spans="1:5">
      <c r="C27" s="35" t="s">
        <v>5</v>
      </c>
      <c r="D27" s="35" t="s">
        <v>76</v>
      </c>
    </row>
    <row r="28" spans="1:5">
      <c r="C28" s="35" t="s">
        <v>31</v>
      </c>
      <c r="D28" s="35" t="s">
        <v>77</v>
      </c>
    </row>
    <row r="29" spans="1:5">
      <c r="D29" s="45" t="s">
        <v>78</v>
      </c>
    </row>
    <row r="30" spans="1:5">
      <c r="D30" s="45" t="s">
        <v>79</v>
      </c>
    </row>
    <row r="31" spans="1:5">
      <c r="D31" s="45" t="s">
        <v>80</v>
      </c>
    </row>
    <row r="32" spans="1:5">
      <c r="C32" s="35" t="s">
        <v>81</v>
      </c>
      <c r="D32" s="35" t="s">
        <v>82</v>
      </c>
    </row>
    <row r="33" spans="1:4">
      <c r="D33" s="45" t="s">
        <v>83</v>
      </c>
    </row>
    <row r="34" spans="1:4">
      <c r="D34" s="45" t="s">
        <v>84</v>
      </c>
    </row>
    <row r="35" spans="1:4">
      <c r="C35" s="35" t="s">
        <v>85</v>
      </c>
      <c r="D35" s="35" t="s">
        <v>86</v>
      </c>
    </row>
    <row r="36" spans="1:4">
      <c r="D36" s="45" t="s">
        <v>87</v>
      </c>
    </row>
    <row r="37" spans="1:4">
      <c r="D37" s="45" t="s">
        <v>88</v>
      </c>
    </row>
    <row r="38" spans="1:4">
      <c r="D38" s="45" t="s">
        <v>89</v>
      </c>
    </row>
    <row r="39" spans="1:4">
      <c r="A39" s="33">
        <v>9</v>
      </c>
      <c r="B39" s="35" t="s">
        <v>14</v>
      </c>
      <c r="C39" s="35" t="s">
        <v>103</v>
      </c>
    </row>
    <row r="40" spans="1:4">
      <c r="A40" s="33">
        <v>10</v>
      </c>
      <c r="B40" s="35" t="s">
        <v>90</v>
      </c>
    </row>
    <row r="41" spans="1:4">
      <c r="C41" s="35" t="s">
        <v>33</v>
      </c>
      <c r="D41" s="35" t="s">
        <v>91</v>
      </c>
    </row>
    <row r="42" spans="1:4">
      <c r="C42" s="35" t="s">
        <v>34</v>
      </c>
      <c r="D42" s="35" t="s">
        <v>92</v>
      </c>
    </row>
    <row r="43" spans="1:4">
      <c r="C43" s="35" t="s">
        <v>35</v>
      </c>
      <c r="D43" s="35" t="s">
        <v>93</v>
      </c>
    </row>
    <row r="44" spans="1:4">
      <c r="C44" s="35" t="s">
        <v>94</v>
      </c>
      <c r="D44" s="35" t="s">
        <v>95</v>
      </c>
    </row>
    <row r="45" spans="1:4">
      <c r="A45" s="33">
        <v>11</v>
      </c>
      <c r="B45" s="35" t="s">
        <v>48</v>
      </c>
      <c r="C45" s="35" t="s">
        <v>96</v>
      </c>
    </row>
    <row r="46" spans="1:4">
      <c r="C46" s="35" t="s">
        <v>97</v>
      </c>
    </row>
    <row r="47" spans="1:4">
      <c r="C47" s="35" t="s">
        <v>98</v>
      </c>
    </row>
    <row r="48" spans="1:4" ht="13.5" customHeight="1">
      <c r="B48" s="46" t="s">
        <v>99</v>
      </c>
    </row>
    <row r="49" spans="1:7">
      <c r="A49" s="47" t="s">
        <v>100</v>
      </c>
      <c r="B49" s="35" t="s">
        <v>101</v>
      </c>
    </row>
    <row r="50" spans="1:7">
      <c r="A50" s="33">
        <v>12</v>
      </c>
      <c r="B50" s="35" t="s">
        <v>50</v>
      </c>
      <c r="C50" s="35" t="s">
        <v>51</v>
      </c>
    </row>
    <row r="51" spans="1:7">
      <c r="B51" s="19" t="s">
        <v>104</v>
      </c>
      <c r="C51" s="36" t="s">
        <v>105</v>
      </c>
    </row>
    <row r="52" spans="1:7">
      <c r="B52" s="20">
        <v>11</v>
      </c>
      <c r="C52" s="36" t="s">
        <v>106</v>
      </c>
    </row>
    <row r="53" spans="1:7">
      <c r="B53" s="20">
        <v>22</v>
      </c>
      <c r="C53" s="36" t="s">
        <v>108</v>
      </c>
    </row>
    <row r="54" spans="1:7">
      <c r="B54" s="20">
        <v>33</v>
      </c>
      <c r="C54" s="36" t="s">
        <v>107</v>
      </c>
    </row>
    <row r="55" spans="1:7">
      <c r="B55" s="20">
        <v>44</v>
      </c>
      <c r="C55" s="36" t="s">
        <v>109</v>
      </c>
    </row>
    <row r="56" spans="1:7">
      <c r="B56" s="85">
        <v>55</v>
      </c>
      <c r="C56" s="86" t="s">
        <v>196</v>
      </c>
      <c r="E56" s="48"/>
      <c r="F56" s="49"/>
      <c r="G56" s="48"/>
    </row>
    <row r="57" spans="1:7">
      <c r="B57" s="85">
        <v>66</v>
      </c>
      <c r="C57" s="86" t="s">
        <v>197</v>
      </c>
      <c r="E57" s="51"/>
      <c r="F57" s="50"/>
      <c r="G57" s="51"/>
    </row>
    <row r="58" spans="1:7">
      <c r="B58" s="20">
        <v>77</v>
      </c>
      <c r="C58" s="36" t="s">
        <v>117</v>
      </c>
      <c r="E58" s="51"/>
      <c r="F58" s="52"/>
      <c r="G58" s="51"/>
    </row>
    <row r="59" spans="1:7">
      <c r="B59" s="20">
        <v>88</v>
      </c>
      <c r="C59" s="36" t="s">
        <v>116</v>
      </c>
      <c r="F59" s="50"/>
      <c r="G59" s="51"/>
    </row>
    <row r="60" spans="1:7">
      <c r="B60" s="20">
        <v>99</v>
      </c>
      <c r="C60" s="36" t="s">
        <v>115</v>
      </c>
      <c r="F60" s="54"/>
    </row>
    <row r="61" spans="1:7">
      <c r="A61" s="35"/>
      <c r="B61" s="33" t="s">
        <v>114</v>
      </c>
      <c r="C61" s="35" t="s">
        <v>113</v>
      </c>
      <c r="F61" s="33"/>
    </row>
    <row r="62" spans="1:7">
      <c r="A62" s="35"/>
      <c r="F62" s="33"/>
    </row>
    <row r="63" spans="1:7">
      <c r="A63" s="35"/>
      <c r="B63" s="53"/>
      <c r="C63" s="33"/>
      <c r="F63" s="33"/>
    </row>
    <row r="64" spans="1:7">
      <c r="A64" s="35"/>
      <c r="B64" s="53"/>
      <c r="C64" s="33"/>
    </row>
    <row r="65" spans="1:2">
      <c r="A65" s="35"/>
      <c r="B65" s="55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1"/>
  <sheetViews>
    <sheetView tabSelected="1" topLeftCell="K1" zoomScale="106" zoomScaleNormal="106" workbookViewId="0">
      <selection activeCell="AG13" sqref="AG13"/>
    </sheetView>
  </sheetViews>
  <sheetFormatPr defaultColWidth="8.875" defaultRowHeight="17.25"/>
  <cols>
    <col min="1" max="1" width="5.75" style="1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93" customWidth="1"/>
    <col min="12" max="12" width="8.875" style="8" customWidth="1"/>
    <col min="13" max="13" width="7.2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20" width="4.25" style="11" bestFit="1" customWidth="1"/>
    <col min="21" max="22" width="5" style="11" bestFit="1" customWidth="1"/>
    <col min="23" max="23" width="4.25" style="11" bestFit="1" customWidth="1"/>
    <col min="24" max="24" width="5" style="11" bestFit="1" customWidth="1"/>
    <col min="25" max="26" width="3.625" style="11" bestFit="1" customWidth="1"/>
    <col min="27" max="27" width="5" style="11" bestFit="1" customWidth="1"/>
    <col min="28" max="28" width="3.5" style="11" bestFit="1" customWidth="1"/>
    <col min="29" max="29" width="4.25" style="11" bestFit="1" customWidth="1"/>
    <col min="30" max="34" width="3.5" style="11" bestFit="1" customWidth="1"/>
    <col min="35" max="35" width="4.25" style="11" bestFit="1" customWidth="1"/>
    <col min="36" max="37" width="3.5" style="11" bestFit="1" customWidth="1"/>
    <col min="38" max="38" width="4.25" style="11" bestFit="1" customWidth="1"/>
    <col min="39" max="45" width="3.5" style="11" bestFit="1" customWidth="1"/>
    <col min="46" max="46" width="3.75" style="11" bestFit="1" customWidth="1"/>
    <col min="47" max="47" width="4.75" style="11" customWidth="1"/>
    <col min="48" max="48" width="21.5" style="11" customWidth="1"/>
    <col min="49" max="16384" width="8.875" style="11"/>
  </cols>
  <sheetData>
    <row r="1" spans="1:48" customFormat="1" ht="33">
      <c r="C1" s="112" t="s">
        <v>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</row>
    <row r="2" spans="1:48" customFormat="1" ht="27.75">
      <c r="B2" s="116" t="s">
        <v>1</v>
      </c>
      <c r="C2" s="116"/>
      <c r="D2" s="116"/>
      <c r="E2" s="116"/>
      <c r="F2" s="117" t="s">
        <v>120</v>
      </c>
      <c r="G2" s="117"/>
      <c r="H2" s="117"/>
      <c r="I2" s="117"/>
      <c r="J2" s="117"/>
      <c r="K2" s="58"/>
      <c r="L2" s="59"/>
      <c r="M2" s="59"/>
      <c r="N2" s="60"/>
      <c r="O2" s="60"/>
      <c r="P2" s="61"/>
      <c r="Q2" s="60"/>
      <c r="R2" s="60"/>
      <c r="S2" s="6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4" t="s">
        <v>2</v>
      </c>
      <c r="AM2" s="114"/>
      <c r="AN2" s="114"/>
      <c r="AO2" s="114"/>
      <c r="AP2" s="114"/>
      <c r="AQ2" s="114"/>
      <c r="AR2" s="118">
        <v>1066</v>
      </c>
      <c r="AS2" s="118"/>
      <c r="AT2" s="118"/>
      <c r="AU2" s="3"/>
      <c r="AV2" s="3"/>
    </row>
    <row r="3" spans="1:48" customFormat="1" ht="27.75">
      <c r="B3" s="116"/>
      <c r="C3" s="116"/>
      <c r="D3" s="116"/>
      <c r="E3" s="116"/>
      <c r="F3" s="117"/>
      <c r="G3" s="117"/>
      <c r="H3" s="117"/>
      <c r="I3" s="117"/>
      <c r="J3" s="117"/>
      <c r="K3" s="58"/>
      <c r="L3" s="59"/>
      <c r="M3" s="59"/>
      <c r="N3" s="63"/>
      <c r="O3" s="63"/>
      <c r="P3" s="64"/>
      <c r="Q3" s="83"/>
      <c r="R3" s="83"/>
      <c r="S3" s="6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4" t="s">
        <v>118</v>
      </c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9">
        <v>5103.3782248958578</v>
      </c>
      <c r="AS3" s="119"/>
      <c r="AT3" s="119"/>
      <c r="AU3" s="113" t="s">
        <v>4</v>
      </c>
      <c r="AV3" s="113"/>
    </row>
    <row r="4" spans="1:48" customFormat="1" ht="27.75">
      <c r="B4" s="116"/>
      <c r="C4" s="116"/>
      <c r="D4" s="116"/>
      <c r="E4" s="116"/>
      <c r="F4" s="117"/>
      <c r="G4" s="117"/>
      <c r="H4" s="117"/>
      <c r="I4" s="117"/>
      <c r="J4" s="117"/>
      <c r="K4" s="58"/>
      <c r="L4" s="59"/>
      <c r="M4" s="59"/>
      <c r="N4" s="66"/>
      <c r="O4" s="66"/>
      <c r="P4" s="64"/>
      <c r="Q4" s="83"/>
      <c r="R4" s="83"/>
      <c r="S4" s="67"/>
      <c r="T4" s="68"/>
      <c r="U4" s="68"/>
      <c r="V4" s="5"/>
      <c r="W4" s="5"/>
      <c r="X4" s="5"/>
      <c r="Y4" s="5"/>
      <c r="Z4" s="5"/>
      <c r="AE4" s="114" t="s">
        <v>119</v>
      </c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5">
        <v>3469.5608212874699</v>
      </c>
      <c r="AS4" s="115"/>
      <c r="AT4" s="115"/>
      <c r="AU4" s="113" t="s">
        <v>4</v>
      </c>
      <c r="AV4" s="113"/>
    </row>
    <row r="5" spans="1:48" customFormat="1" ht="18.75" customHeight="1">
      <c r="A5" s="28"/>
      <c r="B5" s="6"/>
      <c r="C5" s="6"/>
      <c r="G5" s="7"/>
      <c r="K5" s="93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6"/>
      <c r="AF5" s="56"/>
      <c r="AM5" s="56"/>
      <c r="AN5" s="56"/>
      <c r="AT5" s="146" t="s">
        <v>6</v>
      </c>
      <c r="AU5" s="146"/>
      <c r="AV5" s="146"/>
    </row>
    <row r="6" spans="1:48" ht="21" customHeight="1">
      <c r="A6" s="124" t="s">
        <v>45</v>
      </c>
      <c r="B6" s="147" t="s">
        <v>7</v>
      </c>
      <c r="C6" s="147" t="s">
        <v>8</v>
      </c>
      <c r="D6" s="147" t="s">
        <v>9</v>
      </c>
      <c r="E6" s="147" t="s">
        <v>10</v>
      </c>
      <c r="F6" s="147" t="s">
        <v>11</v>
      </c>
      <c r="G6" s="127" t="s">
        <v>47</v>
      </c>
      <c r="H6" s="128"/>
      <c r="I6" s="129"/>
      <c r="J6" s="134" t="s">
        <v>12</v>
      </c>
      <c r="K6" s="131" t="s">
        <v>37</v>
      </c>
      <c r="L6" s="131"/>
      <c r="M6" s="131"/>
      <c r="N6" s="131"/>
      <c r="O6" s="134" t="s">
        <v>13</v>
      </c>
      <c r="P6" s="137" t="s">
        <v>5</v>
      </c>
      <c r="Q6" s="134" t="s">
        <v>31</v>
      </c>
      <c r="R6" s="140" t="s">
        <v>38</v>
      </c>
      <c r="S6" s="143" t="s">
        <v>39</v>
      </c>
      <c r="T6" s="170" t="s">
        <v>14</v>
      </c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2"/>
      <c r="AV6" s="133" t="s">
        <v>48</v>
      </c>
    </row>
    <row r="7" spans="1:48" ht="18.75" customHeight="1">
      <c r="A7" s="124"/>
      <c r="B7" s="147"/>
      <c r="C7" s="147"/>
      <c r="D7" s="147"/>
      <c r="E7" s="147"/>
      <c r="F7" s="147"/>
      <c r="G7" s="130" t="s">
        <v>3</v>
      </c>
      <c r="H7" s="126" t="s">
        <v>46</v>
      </c>
      <c r="I7" s="126"/>
      <c r="J7" s="135"/>
      <c r="K7" s="132" t="s">
        <v>40</v>
      </c>
      <c r="L7" s="120" t="s">
        <v>41</v>
      </c>
      <c r="M7" s="122" t="s">
        <v>42</v>
      </c>
      <c r="N7" s="123" t="s">
        <v>43</v>
      </c>
      <c r="O7" s="135"/>
      <c r="P7" s="138"/>
      <c r="Q7" s="135"/>
      <c r="R7" s="141"/>
      <c r="S7" s="144"/>
      <c r="T7" s="151" t="s">
        <v>15</v>
      </c>
      <c r="U7" s="151"/>
      <c r="V7" s="151"/>
      <c r="W7" s="151"/>
      <c r="X7" s="152" t="s">
        <v>16</v>
      </c>
      <c r="Y7" s="152"/>
      <c r="Z7" s="152"/>
      <c r="AA7" s="152"/>
      <c r="AB7" s="153" t="s">
        <v>17</v>
      </c>
      <c r="AC7" s="153"/>
      <c r="AD7" s="153"/>
      <c r="AE7" s="153"/>
      <c r="AF7" s="154" t="s">
        <v>18</v>
      </c>
      <c r="AG7" s="154"/>
      <c r="AH7" s="154"/>
      <c r="AI7" s="154"/>
      <c r="AJ7" s="148" t="s">
        <v>19</v>
      </c>
      <c r="AK7" s="148"/>
      <c r="AL7" s="148"/>
      <c r="AM7" s="148"/>
      <c r="AN7" s="149" t="s">
        <v>20</v>
      </c>
      <c r="AO7" s="149"/>
      <c r="AP7" s="149"/>
      <c r="AQ7" s="149"/>
      <c r="AR7" s="150" t="s">
        <v>21</v>
      </c>
      <c r="AS7" s="150"/>
      <c r="AT7" s="150"/>
      <c r="AU7" s="150"/>
      <c r="AV7" s="133"/>
    </row>
    <row r="8" spans="1:48" ht="21.75" customHeight="1">
      <c r="A8" s="124"/>
      <c r="B8" s="147"/>
      <c r="C8" s="147"/>
      <c r="D8" s="147"/>
      <c r="E8" s="147"/>
      <c r="F8" s="147"/>
      <c r="G8" s="130"/>
      <c r="H8" s="14" t="s">
        <v>22</v>
      </c>
      <c r="I8" s="15" t="s">
        <v>23</v>
      </c>
      <c r="J8" s="136"/>
      <c r="K8" s="132"/>
      <c r="L8" s="121"/>
      <c r="M8" s="122"/>
      <c r="N8" s="123"/>
      <c r="O8" s="136"/>
      <c r="P8" s="139"/>
      <c r="Q8" s="136"/>
      <c r="R8" s="142"/>
      <c r="S8" s="145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33"/>
    </row>
    <row r="9" spans="1:48">
      <c r="A9" s="125" t="s">
        <v>28</v>
      </c>
      <c r="B9" s="125"/>
      <c r="C9" s="125"/>
      <c r="D9" s="125"/>
      <c r="E9" s="125"/>
      <c r="F9" s="125"/>
      <c r="G9" s="16">
        <f>I9+H9</f>
        <v>5103.3782248958578</v>
      </c>
      <c r="H9" s="17">
        <f>SUM(H10:H1004)</f>
        <v>5103.3782248958578</v>
      </c>
      <c r="I9" s="17">
        <f>SUM(I10:I100027)</f>
        <v>0</v>
      </c>
      <c r="J9" s="17"/>
      <c r="K9" s="94">
        <f>SUM(K10:K1004)</f>
        <v>1921.1699684980392</v>
      </c>
      <c r="L9" s="94">
        <f>SUM(L10:L1004)</f>
        <v>3239.659999999998</v>
      </c>
      <c r="M9" s="94"/>
      <c r="N9" s="94">
        <f>SUM(N10:N1004)</f>
        <v>0</v>
      </c>
      <c r="O9" s="17"/>
      <c r="P9" s="17">
        <f>SUM(P10:P100027)</f>
        <v>82.779999999999987</v>
      </c>
      <c r="Q9" s="17"/>
      <c r="R9" s="17"/>
      <c r="S9" s="17"/>
      <c r="T9" s="17">
        <f t="shared" ref="T9:AU9" si="0">SUM(T10:T100027)</f>
        <v>4.71</v>
      </c>
      <c r="U9" s="17">
        <f t="shared" si="0"/>
        <v>22.2</v>
      </c>
      <c r="V9" s="17">
        <f t="shared" si="0"/>
        <v>11.25</v>
      </c>
      <c r="W9" s="17">
        <f t="shared" si="0"/>
        <v>1.1000000000000001</v>
      </c>
      <c r="X9" s="17">
        <f t="shared" si="0"/>
        <v>32.93</v>
      </c>
      <c r="Y9" s="17">
        <f t="shared" si="0"/>
        <v>0</v>
      </c>
      <c r="Z9" s="17">
        <f t="shared" si="0"/>
        <v>0</v>
      </c>
      <c r="AA9" s="17">
        <f t="shared" si="0"/>
        <v>10.59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>
        <f>SUM(T9:AU9)</f>
        <v>82.78</v>
      </c>
    </row>
    <row r="10" spans="1:48" s="50" customFormat="1" ht="21.75" customHeight="1">
      <c r="A10" s="9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9">
        <v>1</v>
      </c>
      <c r="C10" s="70" t="s">
        <v>121</v>
      </c>
      <c r="D10" s="69" t="s">
        <v>136</v>
      </c>
      <c r="E10" s="71" t="s">
        <v>122</v>
      </c>
      <c r="F10" s="71" t="s">
        <v>123</v>
      </c>
      <c r="G10" s="100">
        <v>27.691215443099999</v>
      </c>
      <c r="H10" s="100">
        <v>27.691215443099999</v>
      </c>
      <c r="I10" s="73">
        <v>0</v>
      </c>
      <c r="J10" s="90">
        <v>1</v>
      </c>
      <c r="K10" s="96">
        <v>15.87</v>
      </c>
      <c r="L10" s="72">
        <v>0</v>
      </c>
      <c r="M10" s="74">
        <v>0</v>
      </c>
      <c r="N10" s="72">
        <v>0</v>
      </c>
      <c r="O10" s="26">
        <v>35</v>
      </c>
      <c r="P10" s="88">
        <v>0</v>
      </c>
      <c r="Q10" s="89">
        <v>0</v>
      </c>
      <c r="R10" s="26">
        <v>2</v>
      </c>
      <c r="S10" s="26">
        <v>2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/>
    </row>
    <row r="11" spans="1:48" s="50" customFormat="1" ht="21.75" customHeight="1">
      <c r="A11" s="92"/>
      <c r="B11" s="69">
        <v>2</v>
      </c>
      <c r="C11" s="70" t="s">
        <v>121</v>
      </c>
      <c r="D11" s="69" t="s">
        <v>137</v>
      </c>
      <c r="E11" s="71" t="s">
        <v>122</v>
      </c>
      <c r="F11" s="71" t="s">
        <v>123</v>
      </c>
      <c r="G11" s="98">
        <v>0</v>
      </c>
      <c r="H11" s="99">
        <v>0</v>
      </c>
      <c r="I11" s="73">
        <v>0</v>
      </c>
      <c r="J11" s="90">
        <v>1</v>
      </c>
      <c r="K11" s="98">
        <v>11.25</v>
      </c>
      <c r="L11" s="72">
        <v>0</v>
      </c>
      <c r="M11" s="73">
        <v>0</v>
      </c>
      <c r="N11" s="72">
        <v>0</v>
      </c>
      <c r="O11" s="26">
        <v>4</v>
      </c>
      <c r="P11" s="88">
        <v>11.25</v>
      </c>
      <c r="Q11" s="89">
        <v>100</v>
      </c>
      <c r="R11" s="26">
        <v>2</v>
      </c>
      <c r="S11" s="26">
        <v>2</v>
      </c>
      <c r="T11" s="72">
        <v>0</v>
      </c>
      <c r="U11" s="72">
        <v>0</v>
      </c>
      <c r="V11" s="72">
        <v>11.25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/>
    </row>
    <row r="12" spans="1:48" s="29" customFormat="1" ht="21.75" customHeight="1">
      <c r="A12" s="92" t="str">
        <f t="shared" ref="A12:A26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69">
        <v>3</v>
      </c>
      <c r="C12" s="70" t="s">
        <v>124</v>
      </c>
      <c r="D12" s="69" t="s">
        <v>44</v>
      </c>
      <c r="E12" s="71" t="s">
        <v>122</v>
      </c>
      <c r="F12" s="71" t="s">
        <v>123</v>
      </c>
      <c r="G12" s="100">
        <v>5.8581977031700001</v>
      </c>
      <c r="H12" s="100">
        <v>5.8581977031700001</v>
      </c>
      <c r="I12" s="73">
        <v>0</v>
      </c>
      <c r="J12" s="90">
        <v>1</v>
      </c>
      <c r="K12" s="96">
        <v>0</v>
      </c>
      <c r="L12" s="72">
        <v>5.78</v>
      </c>
      <c r="M12" s="74">
        <v>0</v>
      </c>
      <c r="N12" s="72">
        <v>0</v>
      </c>
      <c r="O12" s="26">
        <v>15</v>
      </c>
      <c r="P12" s="88">
        <v>0</v>
      </c>
      <c r="Q12" s="89">
        <v>0</v>
      </c>
      <c r="R12" s="26">
        <v>2</v>
      </c>
      <c r="S12" s="26">
        <v>2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/>
    </row>
    <row r="13" spans="1:48" s="29" customFormat="1" ht="21.75">
      <c r="A13" s="92" t="str">
        <f t="shared" si="1"/>
        <v xml:space="preserve">   </v>
      </c>
      <c r="B13" s="69">
        <v>4</v>
      </c>
      <c r="C13" s="70" t="s">
        <v>125</v>
      </c>
      <c r="D13" s="69" t="s">
        <v>44</v>
      </c>
      <c r="E13" s="71" t="s">
        <v>122</v>
      </c>
      <c r="F13" s="71" t="s">
        <v>123</v>
      </c>
      <c r="G13" s="100">
        <v>12.396409113400001</v>
      </c>
      <c r="H13" s="100">
        <v>12.396409113400001</v>
      </c>
      <c r="I13" s="73">
        <v>0</v>
      </c>
      <c r="J13" s="90">
        <v>2</v>
      </c>
      <c r="K13" s="96">
        <v>12.29</v>
      </c>
      <c r="L13" s="72">
        <v>0</v>
      </c>
      <c r="M13" s="74">
        <v>0</v>
      </c>
      <c r="N13" s="72">
        <v>0</v>
      </c>
      <c r="O13" s="26">
        <v>0</v>
      </c>
      <c r="P13" s="88">
        <v>0</v>
      </c>
      <c r="Q13" s="89">
        <v>0</v>
      </c>
      <c r="R13" s="26">
        <v>2</v>
      </c>
      <c r="S13" s="26">
        <v>2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/>
    </row>
    <row r="14" spans="1:48" s="29" customFormat="1" ht="21.75">
      <c r="A14" s="92" t="str">
        <f t="shared" si="1"/>
        <v xml:space="preserve">   </v>
      </c>
      <c r="B14" s="69">
        <v>5</v>
      </c>
      <c r="C14" s="70" t="s">
        <v>126</v>
      </c>
      <c r="D14" s="69" t="s">
        <v>44</v>
      </c>
      <c r="E14" s="71" t="s">
        <v>122</v>
      </c>
      <c r="F14" s="71" t="s">
        <v>123</v>
      </c>
      <c r="G14" s="100">
        <v>23.990399908899999</v>
      </c>
      <c r="H14" s="100">
        <v>23.990399908899999</v>
      </c>
      <c r="I14" s="73">
        <v>0</v>
      </c>
      <c r="J14" s="90">
        <v>2</v>
      </c>
      <c r="K14" s="96">
        <v>22.8</v>
      </c>
      <c r="L14" s="72">
        <v>0</v>
      </c>
      <c r="M14" s="74">
        <v>0</v>
      </c>
      <c r="N14" s="72">
        <v>0</v>
      </c>
      <c r="O14" s="26">
        <v>0</v>
      </c>
      <c r="P14" s="88">
        <v>0</v>
      </c>
      <c r="Q14" s="89">
        <v>0</v>
      </c>
      <c r="R14" s="26">
        <v>2</v>
      </c>
      <c r="S14" s="26">
        <v>2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/>
    </row>
    <row r="15" spans="1:48" s="29" customFormat="1" ht="21.75" customHeight="1">
      <c r="A15" s="92" t="str">
        <f t="shared" si="1"/>
        <v xml:space="preserve">   </v>
      </c>
      <c r="B15" s="69">
        <v>6</v>
      </c>
      <c r="C15" s="70" t="s">
        <v>127</v>
      </c>
      <c r="D15" s="69" t="s">
        <v>44</v>
      </c>
      <c r="E15" s="71" t="s">
        <v>122</v>
      </c>
      <c r="F15" s="71" t="s">
        <v>123</v>
      </c>
      <c r="G15" s="100">
        <v>21.639322598300001</v>
      </c>
      <c r="H15" s="100">
        <v>21.639322598300001</v>
      </c>
      <c r="I15" s="73">
        <v>0</v>
      </c>
      <c r="J15" s="90">
        <v>1</v>
      </c>
      <c r="K15" s="96">
        <v>21.52</v>
      </c>
      <c r="L15" s="72">
        <v>0</v>
      </c>
      <c r="M15" s="74">
        <v>0</v>
      </c>
      <c r="N15" s="72">
        <v>0</v>
      </c>
      <c r="O15" s="26">
        <v>35</v>
      </c>
      <c r="P15" s="88">
        <v>0</v>
      </c>
      <c r="Q15" s="89">
        <v>0</v>
      </c>
      <c r="R15" s="26">
        <v>2</v>
      </c>
      <c r="S15" s="26">
        <v>2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/>
    </row>
    <row r="16" spans="1:48" s="29" customFormat="1" ht="21.75">
      <c r="A16" s="92" t="str">
        <f t="shared" si="1"/>
        <v xml:space="preserve">   </v>
      </c>
      <c r="B16" s="69">
        <v>7</v>
      </c>
      <c r="C16" s="70" t="s">
        <v>128</v>
      </c>
      <c r="D16" s="69" t="s">
        <v>44</v>
      </c>
      <c r="E16" s="71" t="s">
        <v>122</v>
      </c>
      <c r="F16" s="71" t="s">
        <v>123</v>
      </c>
      <c r="G16" s="100">
        <v>26.860087676999999</v>
      </c>
      <c r="H16" s="100">
        <v>26.860087676999999</v>
      </c>
      <c r="I16" s="73">
        <v>0</v>
      </c>
      <c r="J16" s="90">
        <v>2</v>
      </c>
      <c r="K16" s="96">
        <v>26.69</v>
      </c>
      <c r="L16" s="72">
        <v>0</v>
      </c>
      <c r="M16" s="74">
        <v>0</v>
      </c>
      <c r="N16" s="72">
        <v>0</v>
      </c>
      <c r="O16" s="26">
        <v>0</v>
      </c>
      <c r="P16" s="88">
        <v>0</v>
      </c>
      <c r="Q16" s="89">
        <v>0</v>
      </c>
      <c r="R16" s="26">
        <v>2</v>
      </c>
      <c r="S16" s="26">
        <v>2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/>
    </row>
    <row r="17" spans="1:48" s="29" customFormat="1" ht="21.75" customHeight="1">
      <c r="A17" s="92" t="str">
        <f t="shared" si="1"/>
        <v xml:space="preserve">   </v>
      </c>
      <c r="B17" s="69">
        <v>8</v>
      </c>
      <c r="C17" s="70" t="s">
        <v>129</v>
      </c>
      <c r="D17" s="69" t="s">
        <v>44</v>
      </c>
      <c r="E17" s="71" t="s">
        <v>122</v>
      </c>
      <c r="F17" s="71" t="s">
        <v>123</v>
      </c>
      <c r="G17" s="100">
        <v>5.43648153033</v>
      </c>
      <c r="H17" s="100">
        <v>5.43648153033</v>
      </c>
      <c r="I17" s="73">
        <v>0</v>
      </c>
      <c r="J17" s="90">
        <v>1</v>
      </c>
      <c r="K17" s="96">
        <v>5.12</v>
      </c>
      <c r="L17" s="72">
        <v>0</v>
      </c>
      <c r="M17" s="74">
        <v>0</v>
      </c>
      <c r="N17" s="72">
        <v>0</v>
      </c>
      <c r="O17" s="26">
        <v>30</v>
      </c>
      <c r="P17" s="88">
        <v>0</v>
      </c>
      <c r="Q17" s="89">
        <v>0</v>
      </c>
      <c r="R17" s="26">
        <v>2</v>
      </c>
      <c r="S17" s="26">
        <v>2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/>
    </row>
    <row r="18" spans="1:48" s="29" customFormat="1" ht="21.75">
      <c r="A18" s="92" t="str">
        <f t="shared" si="1"/>
        <v xml:space="preserve">   </v>
      </c>
      <c r="B18" s="69">
        <v>9</v>
      </c>
      <c r="C18" s="70" t="s">
        <v>130</v>
      </c>
      <c r="D18" s="69" t="s">
        <v>44</v>
      </c>
      <c r="E18" s="71" t="s">
        <v>122</v>
      </c>
      <c r="F18" s="71" t="s">
        <v>123</v>
      </c>
      <c r="G18" s="100">
        <v>11.684961341499999</v>
      </c>
      <c r="H18" s="100">
        <v>11.684961341499999</v>
      </c>
      <c r="I18" s="73">
        <v>0</v>
      </c>
      <c r="J18" s="90">
        <v>2</v>
      </c>
      <c r="K18" s="96">
        <v>11.64</v>
      </c>
      <c r="L18" s="72">
        <v>0</v>
      </c>
      <c r="M18" s="74">
        <v>0</v>
      </c>
      <c r="N18" s="72">
        <v>0</v>
      </c>
      <c r="O18" s="26">
        <v>0</v>
      </c>
      <c r="P18" s="88">
        <v>0</v>
      </c>
      <c r="Q18" s="89">
        <v>0</v>
      </c>
      <c r="R18" s="26">
        <v>2</v>
      </c>
      <c r="S18" s="26">
        <v>2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/>
    </row>
    <row r="19" spans="1:48" s="29" customFormat="1" ht="21.75">
      <c r="A19" s="92" t="str">
        <f t="shared" si="1"/>
        <v xml:space="preserve">   </v>
      </c>
      <c r="B19" s="69">
        <v>10</v>
      </c>
      <c r="C19" s="70" t="s">
        <v>131</v>
      </c>
      <c r="D19" s="69" t="s">
        <v>44</v>
      </c>
      <c r="E19" s="71" t="s">
        <v>122</v>
      </c>
      <c r="F19" s="71" t="s">
        <v>123</v>
      </c>
      <c r="G19" s="100">
        <v>80.971025851899995</v>
      </c>
      <c r="H19" s="100">
        <v>80.971025851899995</v>
      </c>
      <c r="I19" s="73">
        <v>0</v>
      </c>
      <c r="J19" s="90">
        <v>2</v>
      </c>
      <c r="K19" s="96">
        <v>36.549999999999997</v>
      </c>
      <c r="L19" s="72">
        <v>44.39</v>
      </c>
      <c r="M19" s="74">
        <v>0</v>
      </c>
      <c r="N19" s="72">
        <v>0</v>
      </c>
      <c r="O19" s="26">
        <v>0</v>
      </c>
      <c r="P19" s="88">
        <v>0</v>
      </c>
      <c r="Q19" s="89">
        <v>0</v>
      </c>
      <c r="R19" s="26">
        <v>2</v>
      </c>
      <c r="S19" s="26">
        <v>2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/>
    </row>
    <row r="20" spans="1:48" s="29" customFormat="1" ht="21.75" customHeight="1">
      <c r="A20" s="92" t="str">
        <f t="shared" si="1"/>
        <v xml:space="preserve">   </v>
      </c>
      <c r="B20" s="69">
        <v>11</v>
      </c>
      <c r="C20" s="70" t="s">
        <v>132</v>
      </c>
      <c r="D20" s="69" t="s">
        <v>136</v>
      </c>
      <c r="E20" s="71" t="s">
        <v>122</v>
      </c>
      <c r="F20" s="71" t="s">
        <v>123</v>
      </c>
      <c r="G20" s="100">
        <v>45.350280277800003</v>
      </c>
      <c r="H20" s="100">
        <v>45.350280277800003</v>
      </c>
      <c r="I20" s="73">
        <v>0</v>
      </c>
      <c r="J20" s="90">
        <v>1</v>
      </c>
      <c r="K20" s="96">
        <v>0</v>
      </c>
      <c r="L20" s="72">
        <v>14.25</v>
      </c>
      <c r="M20" s="74">
        <v>0</v>
      </c>
      <c r="N20" s="72">
        <v>0</v>
      </c>
      <c r="O20" s="26">
        <v>0</v>
      </c>
      <c r="P20" s="88">
        <v>0</v>
      </c>
      <c r="Q20" s="89">
        <v>0</v>
      </c>
      <c r="R20" s="26">
        <v>2</v>
      </c>
      <c r="S20" s="26">
        <v>2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/>
    </row>
    <row r="21" spans="1:48" s="29" customFormat="1" ht="21.75" customHeight="1">
      <c r="A21" s="92" t="str">
        <f t="shared" si="1"/>
        <v xml:space="preserve">   </v>
      </c>
      <c r="B21" s="69">
        <v>12</v>
      </c>
      <c r="C21" s="70" t="s">
        <v>132</v>
      </c>
      <c r="D21" s="69" t="s">
        <v>137</v>
      </c>
      <c r="E21" s="71" t="s">
        <v>122</v>
      </c>
      <c r="F21" s="71" t="s">
        <v>123</v>
      </c>
      <c r="G21" s="73">
        <v>0</v>
      </c>
      <c r="H21" s="96">
        <v>0</v>
      </c>
      <c r="I21" s="73">
        <v>0</v>
      </c>
      <c r="J21" s="90">
        <v>1</v>
      </c>
      <c r="K21" s="96">
        <v>0</v>
      </c>
      <c r="L21" s="72">
        <v>31</v>
      </c>
      <c r="M21" s="74">
        <v>0</v>
      </c>
      <c r="N21" s="72">
        <v>0</v>
      </c>
      <c r="O21" s="26">
        <v>20</v>
      </c>
      <c r="P21" s="88">
        <v>0</v>
      </c>
      <c r="Q21" s="89">
        <v>0</v>
      </c>
      <c r="R21" s="26">
        <v>2</v>
      </c>
      <c r="S21" s="26">
        <v>2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/>
    </row>
    <row r="22" spans="1:48" s="29" customFormat="1" ht="21.75" customHeight="1">
      <c r="A22" s="92" t="str">
        <f t="shared" si="1"/>
        <v xml:space="preserve">   </v>
      </c>
      <c r="B22" s="69">
        <v>13</v>
      </c>
      <c r="C22" s="70" t="s">
        <v>133</v>
      </c>
      <c r="D22" s="69" t="s">
        <v>136</v>
      </c>
      <c r="E22" s="71" t="s">
        <v>122</v>
      </c>
      <c r="F22" s="71" t="s">
        <v>123</v>
      </c>
      <c r="G22" s="100">
        <v>197.161960368</v>
      </c>
      <c r="H22" s="100">
        <v>197.161960368</v>
      </c>
      <c r="I22" s="73">
        <v>0</v>
      </c>
      <c r="J22" s="90">
        <v>1</v>
      </c>
      <c r="K22" s="96">
        <v>0</v>
      </c>
      <c r="L22" s="72">
        <v>112.87</v>
      </c>
      <c r="M22" s="74">
        <v>0</v>
      </c>
      <c r="N22" s="72">
        <v>0</v>
      </c>
      <c r="O22" s="26">
        <v>0</v>
      </c>
      <c r="P22" s="88">
        <v>0</v>
      </c>
      <c r="Q22" s="89">
        <v>0</v>
      </c>
      <c r="R22" s="26">
        <v>2</v>
      </c>
      <c r="S22" s="26">
        <v>2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/>
    </row>
    <row r="23" spans="1:48" s="29" customFormat="1" ht="21.75" customHeight="1">
      <c r="A23" s="92" t="str">
        <f t="shared" si="1"/>
        <v xml:space="preserve">   </v>
      </c>
      <c r="B23" s="69">
        <v>14</v>
      </c>
      <c r="C23" s="70" t="s">
        <v>133</v>
      </c>
      <c r="D23" s="69" t="s">
        <v>137</v>
      </c>
      <c r="E23" s="71" t="s">
        <v>122</v>
      </c>
      <c r="F23" s="71" t="s">
        <v>123</v>
      </c>
      <c r="G23" s="73">
        <v>0</v>
      </c>
      <c r="H23" s="96">
        <v>0</v>
      </c>
      <c r="I23" s="73">
        <v>0</v>
      </c>
      <c r="J23" s="90">
        <v>1</v>
      </c>
      <c r="K23" s="96">
        <v>0</v>
      </c>
      <c r="L23" s="72">
        <v>84.2</v>
      </c>
      <c r="M23" s="74">
        <v>0</v>
      </c>
      <c r="N23" s="72">
        <v>0</v>
      </c>
      <c r="O23" s="26">
        <v>25</v>
      </c>
      <c r="P23" s="88">
        <v>0</v>
      </c>
      <c r="Q23" s="89">
        <v>0</v>
      </c>
      <c r="R23" s="26">
        <v>2</v>
      </c>
      <c r="S23" s="26">
        <v>2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/>
    </row>
    <row r="24" spans="1:48" s="29" customFormat="1" ht="21.75" customHeight="1">
      <c r="A24" s="92" t="str">
        <f t="shared" si="1"/>
        <v xml:space="preserve">   </v>
      </c>
      <c r="B24" s="69">
        <v>15</v>
      </c>
      <c r="C24" s="70" t="s">
        <v>134</v>
      </c>
      <c r="D24" s="69" t="s">
        <v>136</v>
      </c>
      <c r="E24" s="71" t="s">
        <v>122</v>
      </c>
      <c r="F24" s="71" t="s">
        <v>123</v>
      </c>
      <c r="G24" s="100">
        <v>18.228097558799998</v>
      </c>
      <c r="H24" s="100">
        <v>18.228097558799998</v>
      </c>
      <c r="I24" s="73">
        <v>0</v>
      </c>
      <c r="J24" s="90">
        <v>1</v>
      </c>
      <c r="K24" s="96">
        <v>0</v>
      </c>
      <c r="L24" s="72">
        <v>9.65</v>
      </c>
      <c r="M24" s="74">
        <v>0</v>
      </c>
      <c r="N24" s="72">
        <v>0</v>
      </c>
      <c r="O24" s="26">
        <v>0</v>
      </c>
      <c r="P24" s="88">
        <v>0</v>
      </c>
      <c r="Q24" s="89">
        <v>0</v>
      </c>
      <c r="R24" s="26">
        <v>2</v>
      </c>
      <c r="S24" s="26">
        <v>2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/>
    </row>
    <row r="25" spans="1:48" s="29" customFormat="1" ht="21.75" customHeight="1">
      <c r="A25" s="92" t="str">
        <f>IF(J25=1,IF(K25&gt;0,IF(L25&gt;0,IF(N25&gt;0,11,11),IF(N25&gt;0,11,"")),IF(L25&gt;0,IF(N25&gt;0,11,""),IF(N25=0,22,""))),IF(L25&gt;0,IF(N25&gt;0,IF(P25&gt;0,66,""),IF(P25&gt;0,66,"")),IF(P25&gt;0,66,"")))&amp;" "&amp;IF(J25=1,IF(K25=0,IF(L25&gt;0,IF(N25&gt;0,IF(P25&gt;0,66,""),IF(P25&gt;0,66,"")),IF(P25&gt;0,66,"")),""),IF(P25&gt;0,66,""))&amp;" "&amp;IF(J25=1,IF(K25&gt;0,IF(P25&gt;0,IF(O25&lt;=7,IF(Q25=100,"","33"),IF(O25&lt;=25,IF(Q25&gt;0,IF(Q25&lt;100,"",33),IF(Q25=0,"","33")),IF(Q25=0,"",33))),IF(O25&gt;25,"",33)),""),IF(J25&gt;1,IF(P25&gt;0,"55",""),IF(J25=0,IF(P25&gt;0,"55","00"))))&amp;" "&amp;IF(P25&gt;0,IF(R25&gt;0,IF(S25&gt;0,"",88),77),"")</f>
        <v xml:space="preserve">   </v>
      </c>
      <c r="B25" s="69">
        <v>16</v>
      </c>
      <c r="C25" s="70" t="s">
        <v>134</v>
      </c>
      <c r="D25" s="69" t="s">
        <v>137</v>
      </c>
      <c r="E25" s="71" t="s">
        <v>122</v>
      </c>
      <c r="F25" s="71" t="s">
        <v>123</v>
      </c>
      <c r="G25" s="73">
        <v>0</v>
      </c>
      <c r="H25" s="73">
        <v>0</v>
      </c>
      <c r="I25" s="73">
        <v>0</v>
      </c>
      <c r="J25" s="90">
        <v>1</v>
      </c>
      <c r="K25" s="96">
        <v>0</v>
      </c>
      <c r="L25" s="72">
        <v>7.54</v>
      </c>
      <c r="M25" s="74" t="s">
        <v>199</v>
      </c>
      <c r="N25" s="72">
        <v>0</v>
      </c>
      <c r="O25" s="26">
        <v>13</v>
      </c>
      <c r="P25" s="88">
        <v>0</v>
      </c>
      <c r="Q25" s="89">
        <v>0</v>
      </c>
      <c r="R25" s="26">
        <v>2</v>
      </c>
      <c r="S25" s="26">
        <v>2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/>
    </row>
    <row r="26" spans="1:48" s="29" customFormat="1" ht="21.75" customHeight="1">
      <c r="A26" s="92" t="str">
        <f t="shared" si="1"/>
        <v xml:space="preserve">   </v>
      </c>
      <c r="B26" s="69">
        <v>17</v>
      </c>
      <c r="C26" s="70" t="s">
        <v>135</v>
      </c>
      <c r="D26" s="69" t="s">
        <v>136</v>
      </c>
      <c r="E26" s="71" t="s">
        <v>122</v>
      </c>
      <c r="F26" s="71" t="s">
        <v>123</v>
      </c>
      <c r="G26" s="100">
        <v>1136.65091091</v>
      </c>
      <c r="H26" s="100">
        <v>1136.65091091</v>
      </c>
      <c r="I26" s="73">
        <v>0</v>
      </c>
      <c r="J26" s="90">
        <v>1</v>
      </c>
      <c r="K26" s="96">
        <v>0</v>
      </c>
      <c r="L26" s="72">
        <v>580.35</v>
      </c>
      <c r="M26" s="74">
        <v>0</v>
      </c>
      <c r="N26" s="72">
        <v>0</v>
      </c>
      <c r="O26" s="26">
        <v>0</v>
      </c>
      <c r="P26" s="88">
        <v>0</v>
      </c>
      <c r="Q26" s="89">
        <v>0</v>
      </c>
      <c r="R26" s="26">
        <v>2</v>
      </c>
      <c r="S26" s="26">
        <v>2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2"/>
    </row>
    <row r="27" spans="1:48" s="29" customFormat="1" ht="21.75" customHeight="1">
      <c r="A27" s="92" t="str">
        <f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</f>
        <v xml:space="preserve">   </v>
      </c>
      <c r="B27" s="69">
        <v>18</v>
      </c>
      <c r="C27" s="70" t="s">
        <v>135</v>
      </c>
      <c r="D27" s="69" t="s">
        <v>137</v>
      </c>
      <c r="E27" s="71" t="s">
        <v>122</v>
      </c>
      <c r="F27" s="71" t="s">
        <v>123</v>
      </c>
      <c r="G27" s="73">
        <v>0</v>
      </c>
      <c r="H27" s="73">
        <v>0</v>
      </c>
      <c r="I27" s="73">
        <v>0</v>
      </c>
      <c r="J27" s="90">
        <v>1</v>
      </c>
      <c r="K27" s="96">
        <v>0</v>
      </c>
      <c r="L27" s="97">
        <v>555.65</v>
      </c>
      <c r="M27" s="74" t="s">
        <v>199</v>
      </c>
      <c r="N27" s="72">
        <v>0</v>
      </c>
      <c r="O27" s="26">
        <v>13</v>
      </c>
      <c r="P27" s="88">
        <v>0</v>
      </c>
      <c r="Q27" s="89">
        <v>0</v>
      </c>
      <c r="R27" s="26">
        <v>2</v>
      </c>
      <c r="S27" s="26">
        <v>2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/>
    </row>
    <row r="28" spans="1:48" s="29" customFormat="1" ht="21.75" customHeight="1">
      <c r="A28" s="92" t="str">
        <f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</f>
        <v xml:space="preserve">   </v>
      </c>
      <c r="B28" s="69">
        <v>19</v>
      </c>
      <c r="C28" s="70" t="s">
        <v>135</v>
      </c>
      <c r="D28" s="69" t="s">
        <v>138</v>
      </c>
      <c r="E28" s="71" t="s">
        <v>122</v>
      </c>
      <c r="F28" s="71" t="s">
        <v>123</v>
      </c>
      <c r="G28" s="72">
        <v>0</v>
      </c>
      <c r="H28" s="73">
        <v>0</v>
      </c>
      <c r="I28" s="73">
        <v>0</v>
      </c>
      <c r="J28" s="90">
        <v>1</v>
      </c>
      <c r="K28" s="96">
        <v>2.3199999999999998</v>
      </c>
      <c r="L28" s="72">
        <v>0</v>
      </c>
      <c r="M28" s="74">
        <v>0</v>
      </c>
      <c r="N28" s="72">
        <v>0</v>
      </c>
      <c r="O28" s="26">
        <v>3</v>
      </c>
      <c r="P28" s="87">
        <v>2.3199999999999998</v>
      </c>
      <c r="Q28" s="89">
        <v>100</v>
      </c>
      <c r="R28" s="26">
        <v>2</v>
      </c>
      <c r="S28" s="26">
        <v>2</v>
      </c>
      <c r="T28" s="72">
        <v>2.3199999999999998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0</v>
      </c>
      <c r="AV28" s="72"/>
    </row>
    <row r="29" spans="1:48" s="29" customFormat="1" ht="21.75" customHeight="1">
      <c r="A29" s="92" t="str">
        <f t="shared" ref="A29:A38" si="2">IF(J29=1,IF(K29&gt;0,IF(L29&gt;0,IF(N29&gt;0,11,11),IF(N29&gt;0,11,"")),IF(L29&gt;0,IF(N29&gt;0,11,""),IF(N29=0,22,""))),IF(L29&gt;0,IF(N29&gt;0,IF(P29&gt;0,66,""),IF(P29&gt;0,66,"")),IF(P29&gt;0,66,"")))&amp;" "&amp;IF(J29=1,IF(K29=0,IF(L29&gt;0,IF(N29&gt;0,IF(P29&gt;0,66,""),IF(P29&gt;0,66,"")),IF(P29&gt;0,66,"")),""),IF(P29&gt;0,66,""))&amp;" "&amp;IF(J29=1,IF(K29&gt;0,IF(P29&gt;0,IF(O29&lt;=7,IF(Q29=100,"","33"),IF(O29&lt;=25,IF(Q29&gt;0,IF(Q29&lt;100,"",33),IF(Q29=0,"","33")),IF(Q29=0,"",33))),IF(O29&gt;25,"",33)),""),IF(J29&gt;1,IF(P29&gt;0,"55",""),IF(J29=0,IF(P29&gt;0,"55","00"))))&amp;" "&amp;IF(P29&gt;0,IF(R29&gt;0,IF(S29&gt;0,"",88),77),"")</f>
        <v xml:space="preserve">   </v>
      </c>
      <c r="B29" s="69">
        <v>20</v>
      </c>
      <c r="C29" s="70" t="s">
        <v>135</v>
      </c>
      <c r="D29" s="69" t="s">
        <v>200</v>
      </c>
      <c r="E29" s="71" t="s">
        <v>122</v>
      </c>
      <c r="F29" s="71" t="s">
        <v>123</v>
      </c>
      <c r="G29" s="72">
        <v>0</v>
      </c>
      <c r="H29" s="73">
        <v>0</v>
      </c>
      <c r="I29" s="73">
        <v>0</v>
      </c>
      <c r="J29" s="90">
        <v>1</v>
      </c>
      <c r="K29" s="96">
        <v>2.39</v>
      </c>
      <c r="L29" s="72">
        <v>0</v>
      </c>
      <c r="M29" s="74">
        <v>0</v>
      </c>
      <c r="N29" s="72">
        <v>0</v>
      </c>
      <c r="O29" s="26">
        <v>7</v>
      </c>
      <c r="P29" s="87">
        <v>2.39</v>
      </c>
      <c r="Q29" s="89">
        <v>100</v>
      </c>
      <c r="R29" s="26">
        <v>2</v>
      </c>
      <c r="S29" s="26">
        <v>2</v>
      </c>
      <c r="T29" s="72">
        <v>2.39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/>
    </row>
    <row r="30" spans="1:48" s="29" customFormat="1" ht="21.75" customHeight="1">
      <c r="A30" s="92" t="str">
        <f t="shared" si="2"/>
        <v xml:space="preserve">   </v>
      </c>
      <c r="B30" s="69">
        <v>22</v>
      </c>
      <c r="C30" s="70" t="s">
        <v>139</v>
      </c>
      <c r="D30" s="69" t="s">
        <v>44</v>
      </c>
      <c r="E30" s="71" t="s">
        <v>122</v>
      </c>
      <c r="F30" s="71" t="s">
        <v>123</v>
      </c>
      <c r="G30" s="100">
        <v>31.811392532199999</v>
      </c>
      <c r="H30" s="100">
        <v>31.811392532199999</v>
      </c>
      <c r="I30" s="73">
        <v>0</v>
      </c>
      <c r="J30" s="90">
        <v>1</v>
      </c>
      <c r="K30" s="73">
        <v>0</v>
      </c>
      <c r="L30" s="72">
        <v>31.36</v>
      </c>
      <c r="M30" s="74">
        <v>0</v>
      </c>
      <c r="N30" s="72">
        <v>0</v>
      </c>
      <c r="O30" s="26">
        <v>20</v>
      </c>
      <c r="P30" s="88">
        <v>0</v>
      </c>
      <c r="Q30" s="89">
        <v>0</v>
      </c>
      <c r="R30" s="26">
        <v>2</v>
      </c>
      <c r="S30" s="26">
        <v>2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2">
        <v>0</v>
      </c>
      <c r="AV30" s="72"/>
    </row>
    <row r="31" spans="1:48" s="29" customFormat="1" ht="21.75" customHeight="1">
      <c r="A31" s="92" t="str">
        <f t="shared" si="2"/>
        <v xml:space="preserve">   </v>
      </c>
      <c r="B31" s="69">
        <v>23</v>
      </c>
      <c r="C31" s="70" t="s">
        <v>140</v>
      </c>
      <c r="D31" s="69" t="s">
        <v>44</v>
      </c>
      <c r="E31" s="71" t="s">
        <v>122</v>
      </c>
      <c r="F31" s="71" t="s">
        <v>123</v>
      </c>
      <c r="G31" s="100">
        <v>5.8567875813299999</v>
      </c>
      <c r="H31" s="100">
        <v>5.8567875813299999</v>
      </c>
      <c r="I31" s="73">
        <v>0</v>
      </c>
      <c r="J31" s="90">
        <v>1</v>
      </c>
      <c r="K31" s="96">
        <v>0</v>
      </c>
      <c r="L31" s="96">
        <v>1.44</v>
      </c>
      <c r="M31" s="74" t="s">
        <v>199</v>
      </c>
      <c r="N31" s="72">
        <v>0</v>
      </c>
      <c r="O31" s="26">
        <v>13</v>
      </c>
      <c r="P31" s="88">
        <v>0</v>
      </c>
      <c r="Q31" s="89">
        <v>100</v>
      </c>
      <c r="R31" s="26">
        <v>2</v>
      </c>
      <c r="S31" s="26">
        <v>2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0</v>
      </c>
      <c r="AI31" s="72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/>
    </row>
    <row r="32" spans="1:48" s="29" customFormat="1" ht="21.75" customHeight="1">
      <c r="A32" s="92" t="str">
        <f t="shared" si="2"/>
        <v xml:space="preserve">   </v>
      </c>
      <c r="B32" s="69">
        <v>24</v>
      </c>
      <c r="C32" s="70" t="s">
        <v>141</v>
      </c>
      <c r="D32" s="69" t="s">
        <v>44</v>
      </c>
      <c r="E32" s="71" t="s">
        <v>122</v>
      </c>
      <c r="F32" s="71" t="s">
        <v>123</v>
      </c>
      <c r="G32" s="100">
        <v>23.667644403600001</v>
      </c>
      <c r="H32" s="100">
        <v>23.667644403600001</v>
      </c>
      <c r="I32" s="73">
        <v>0</v>
      </c>
      <c r="J32" s="90">
        <v>1</v>
      </c>
      <c r="K32" s="96">
        <v>0</v>
      </c>
      <c r="L32" s="96">
        <v>17.86</v>
      </c>
      <c r="M32" s="74" t="s">
        <v>199</v>
      </c>
      <c r="N32" s="72">
        <v>0</v>
      </c>
      <c r="O32" s="26">
        <v>13</v>
      </c>
      <c r="P32" s="88">
        <v>0</v>
      </c>
      <c r="Q32" s="89">
        <v>100</v>
      </c>
      <c r="R32" s="26">
        <v>2</v>
      </c>
      <c r="S32" s="26">
        <v>2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  <c r="AK32" s="72">
        <v>0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>
        <v>0</v>
      </c>
      <c r="AU32" s="72">
        <v>0</v>
      </c>
      <c r="AV32" s="72"/>
    </row>
    <row r="33" spans="1:48" s="29" customFormat="1" ht="21.75" customHeight="1">
      <c r="A33" s="92" t="str">
        <f t="shared" si="2"/>
        <v xml:space="preserve">   </v>
      </c>
      <c r="B33" s="69">
        <v>25</v>
      </c>
      <c r="C33" s="70" t="s">
        <v>142</v>
      </c>
      <c r="D33" s="69" t="s">
        <v>44</v>
      </c>
      <c r="E33" s="71" t="s">
        <v>122</v>
      </c>
      <c r="F33" s="71" t="s">
        <v>123</v>
      </c>
      <c r="G33" s="100">
        <v>7.5257606926299996</v>
      </c>
      <c r="H33" s="100">
        <v>7.5257606926299996</v>
      </c>
      <c r="I33" s="73">
        <v>0</v>
      </c>
      <c r="J33" s="90">
        <v>1</v>
      </c>
      <c r="K33" s="96">
        <v>7.35</v>
      </c>
      <c r="L33" s="72">
        <v>0</v>
      </c>
      <c r="M33" s="74">
        <v>0</v>
      </c>
      <c r="N33" s="72">
        <v>0</v>
      </c>
      <c r="O33" s="26">
        <v>30</v>
      </c>
      <c r="P33" s="88">
        <v>0</v>
      </c>
      <c r="Q33" s="89">
        <v>0</v>
      </c>
      <c r="R33" s="26">
        <v>2</v>
      </c>
      <c r="S33" s="26">
        <v>2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2">
        <v>0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>
        <v>0</v>
      </c>
      <c r="AU33" s="72">
        <v>0</v>
      </c>
      <c r="AV33" s="72"/>
    </row>
    <row r="34" spans="1:48" s="29" customFormat="1" ht="21.75" customHeight="1">
      <c r="A34" s="92" t="str">
        <f t="shared" si="2"/>
        <v xml:space="preserve">   </v>
      </c>
      <c r="B34" s="69">
        <v>26</v>
      </c>
      <c r="C34" s="70" t="s">
        <v>143</v>
      </c>
      <c r="D34" s="69" t="s">
        <v>136</v>
      </c>
      <c r="E34" s="71" t="s">
        <v>122</v>
      </c>
      <c r="F34" s="71" t="s">
        <v>123</v>
      </c>
      <c r="G34" s="100">
        <v>28.962665158099998</v>
      </c>
      <c r="H34" s="100">
        <v>28.962665158099998</v>
      </c>
      <c r="I34" s="73">
        <v>0</v>
      </c>
      <c r="J34" s="90">
        <v>1</v>
      </c>
      <c r="K34" s="96">
        <v>0</v>
      </c>
      <c r="L34" s="72">
        <v>7.61</v>
      </c>
      <c r="M34" s="74">
        <v>0</v>
      </c>
      <c r="N34" s="72">
        <v>0</v>
      </c>
      <c r="O34" s="26">
        <v>0</v>
      </c>
      <c r="P34" s="88">
        <v>0</v>
      </c>
      <c r="Q34" s="89">
        <v>0</v>
      </c>
      <c r="R34" s="26">
        <v>2</v>
      </c>
      <c r="S34" s="26">
        <v>2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>
        <v>0</v>
      </c>
      <c r="AU34" s="72">
        <v>0</v>
      </c>
      <c r="AV34" s="72"/>
    </row>
    <row r="35" spans="1:48" s="29" customFormat="1" ht="21.75" customHeight="1">
      <c r="A35" s="92" t="str">
        <f t="shared" si="2"/>
        <v xml:space="preserve">   </v>
      </c>
      <c r="B35" s="69">
        <v>27</v>
      </c>
      <c r="C35" s="70" t="s">
        <v>143</v>
      </c>
      <c r="D35" s="69" t="s">
        <v>137</v>
      </c>
      <c r="E35" s="71" t="s">
        <v>122</v>
      </c>
      <c r="F35" s="71" t="s">
        <v>123</v>
      </c>
      <c r="G35" s="72">
        <v>0</v>
      </c>
      <c r="H35" s="72">
        <v>0</v>
      </c>
      <c r="I35" s="73">
        <v>0</v>
      </c>
      <c r="J35" s="90">
        <v>1</v>
      </c>
      <c r="K35" s="96">
        <v>0</v>
      </c>
      <c r="L35" s="96">
        <v>20.190000000000001</v>
      </c>
      <c r="M35" s="74" t="s">
        <v>199</v>
      </c>
      <c r="N35" s="72">
        <v>0</v>
      </c>
      <c r="O35" s="26">
        <v>13</v>
      </c>
      <c r="P35" s="88">
        <v>0</v>
      </c>
      <c r="Q35" s="89">
        <v>100</v>
      </c>
      <c r="R35" s="26">
        <v>2</v>
      </c>
      <c r="S35" s="26">
        <v>2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>
        <v>0</v>
      </c>
      <c r="AU35" s="72">
        <v>0</v>
      </c>
      <c r="AV35" s="72"/>
    </row>
    <row r="36" spans="1:48" s="29" customFormat="1" ht="21.75" customHeight="1">
      <c r="A36" s="92" t="str">
        <f t="shared" si="2"/>
        <v xml:space="preserve">   </v>
      </c>
      <c r="B36" s="69">
        <v>28</v>
      </c>
      <c r="C36" s="70" t="s">
        <v>144</v>
      </c>
      <c r="D36" s="69" t="s">
        <v>44</v>
      </c>
      <c r="E36" s="71" t="s">
        <v>122</v>
      </c>
      <c r="F36" s="71" t="s">
        <v>123</v>
      </c>
      <c r="G36" s="100">
        <v>42.959914195300001</v>
      </c>
      <c r="H36" s="100">
        <v>42.959914195300001</v>
      </c>
      <c r="I36" s="73">
        <v>0</v>
      </c>
      <c r="J36" s="90">
        <v>1</v>
      </c>
      <c r="K36" s="96">
        <v>41.65</v>
      </c>
      <c r="L36" s="72">
        <v>0</v>
      </c>
      <c r="M36" s="74">
        <v>0</v>
      </c>
      <c r="N36" s="72">
        <v>0</v>
      </c>
      <c r="O36" s="26">
        <v>30</v>
      </c>
      <c r="P36" s="88">
        <v>0</v>
      </c>
      <c r="Q36" s="89">
        <v>0</v>
      </c>
      <c r="R36" s="26">
        <v>2</v>
      </c>
      <c r="S36" s="26">
        <v>2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2">
        <v>0</v>
      </c>
      <c r="AI36" s="72">
        <v>0</v>
      </c>
      <c r="AJ36" s="72">
        <v>0</v>
      </c>
      <c r="AK36" s="72">
        <v>0</v>
      </c>
      <c r="AL36" s="72">
        <v>0</v>
      </c>
      <c r="AM36" s="72">
        <v>0</v>
      </c>
      <c r="AN36" s="72">
        <v>0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>
        <v>0</v>
      </c>
      <c r="AU36" s="72">
        <v>0</v>
      </c>
      <c r="AV36" s="72"/>
    </row>
    <row r="37" spans="1:48" s="29" customFormat="1" ht="21.75" customHeight="1">
      <c r="A37" s="92" t="str">
        <f t="shared" si="2"/>
        <v xml:space="preserve">   </v>
      </c>
      <c r="B37" s="69">
        <v>29</v>
      </c>
      <c r="C37" s="70" t="s">
        <v>145</v>
      </c>
      <c r="D37" s="69" t="s">
        <v>44</v>
      </c>
      <c r="E37" s="71" t="s">
        <v>122</v>
      </c>
      <c r="F37" s="71" t="s">
        <v>123</v>
      </c>
      <c r="G37" s="100">
        <v>35.174071773800001</v>
      </c>
      <c r="H37" s="100">
        <v>35.174071773800001</v>
      </c>
      <c r="I37" s="73">
        <v>0</v>
      </c>
      <c r="J37" s="90">
        <v>1</v>
      </c>
      <c r="K37" s="96">
        <v>0</v>
      </c>
      <c r="L37" s="96">
        <v>34.15</v>
      </c>
      <c r="M37" s="74" t="s">
        <v>199</v>
      </c>
      <c r="N37" s="72">
        <v>0</v>
      </c>
      <c r="O37" s="26">
        <v>13</v>
      </c>
      <c r="P37" s="88">
        <v>0</v>
      </c>
      <c r="Q37" s="89">
        <v>20</v>
      </c>
      <c r="R37" s="26">
        <v>2</v>
      </c>
      <c r="S37" s="26">
        <v>2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0</v>
      </c>
      <c r="AM37" s="72">
        <v>0</v>
      </c>
      <c r="AN37" s="72">
        <v>0</v>
      </c>
      <c r="AO37" s="72">
        <v>0</v>
      </c>
      <c r="AP37" s="72">
        <v>0</v>
      </c>
      <c r="AQ37" s="72">
        <v>0</v>
      </c>
      <c r="AR37" s="72">
        <v>0</v>
      </c>
      <c r="AS37" s="72">
        <v>0</v>
      </c>
      <c r="AT37" s="72">
        <v>0</v>
      </c>
      <c r="AU37" s="72">
        <v>0</v>
      </c>
      <c r="AV37" s="72"/>
    </row>
    <row r="38" spans="1:48" s="29" customFormat="1" ht="21.75" customHeight="1">
      <c r="A38" s="92" t="str">
        <f t="shared" si="2"/>
        <v xml:space="preserve">   </v>
      </c>
      <c r="B38" s="69">
        <v>30</v>
      </c>
      <c r="C38" s="70" t="s">
        <v>146</v>
      </c>
      <c r="D38" s="69" t="s">
        <v>136</v>
      </c>
      <c r="E38" s="71" t="s">
        <v>122</v>
      </c>
      <c r="F38" s="71" t="s">
        <v>123</v>
      </c>
      <c r="G38" s="100">
        <v>743.00363030000005</v>
      </c>
      <c r="H38" s="100">
        <v>743.00363030000005</v>
      </c>
      <c r="I38" s="73">
        <v>0</v>
      </c>
      <c r="J38" s="90">
        <v>1</v>
      </c>
      <c r="K38" s="96">
        <v>0</v>
      </c>
      <c r="L38" s="72">
        <v>525.35</v>
      </c>
      <c r="M38" s="74">
        <v>0</v>
      </c>
      <c r="N38" s="72">
        <v>0</v>
      </c>
      <c r="O38" s="26">
        <v>20</v>
      </c>
      <c r="P38" s="88">
        <v>0</v>
      </c>
      <c r="Q38" s="89">
        <v>0</v>
      </c>
      <c r="R38" s="26">
        <v>2</v>
      </c>
      <c r="S38" s="26">
        <v>3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0</v>
      </c>
      <c r="AN38" s="72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72">
        <v>0</v>
      </c>
      <c r="AU38" s="72">
        <v>0</v>
      </c>
      <c r="AV38" s="72"/>
    </row>
    <row r="39" spans="1:48" s="29" customFormat="1" ht="21.75" customHeight="1">
      <c r="A39" s="92" t="str">
        <f>IF(J39=1,IF(K39&gt;0,IF(L39&gt;0,IF(N39&gt;0,11,11),IF(N39&gt;0,11,"")),IF(L39&gt;0,IF(N39&gt;0,11,""),IF(N39=0,22,""))),IF(L39&gt;0,IF(N39&gt;0,IF(P39&gt;0,66,""),IF(P39&gt;0,66,"")),IF(P39&gt;0,66,"")))&amp;" "&amp;IF(J39=1,IF(K39=0,IF(L39&gt;0,IF(N39&gt;0,IF(P39&gt;0,66,""),IF(P39&gt;0,66,"")),IF(P39&gt;0,66,"")),""),IF(P39&gt;0,66,""))&amp;" "&amp;IF(J39=1,IF(K39&gt;0,IF(P39&gt;0,IF(O39&lt;=7,IF(Q39=100,"","33"),IF(O39&lt;=25,IF(Q39&gt;0,IF(Q39&lt;100,"",33),IF(Q39=0,"","33")),IF(Q39=0,"",33))),IF(O39&gt;25,"",33)),""),IF(J39&gt;1,IF(P39&gt;0,"55",""),IF(J39=0,IF(P39&gt;0,"55","00"))))&amp;" "&amp;IF(P39&gt;0,IF(R39&gt;0,IF(S39&gt;0,"",88),77),"")</f>
        <v xml:space="preserve">   </v>
      </c>
      <c r="B39" s="69">
        <v>31</v>
      </c>
      <c r="C39" s="70" t="s">
        <v>146</v>
      </c>
      <c r="D39" s="69" t="s">
        <v>137</v>
      </c>
      <c r="E39" s="71" t="s">
        <v>122</v>
      </c>
      <c r="F39" s="71" t="s">
        <v>123</v>
      </c>
      <c r="G39" s="98">
        <v>0</v>
      </c>
      <c r="H39" s="99">
        <v>0</v>
      </c>
      <c r="I39" s="73">
        <v>0</v>
      </c>
      <c r="J39" s="90">
        <v>1</v>
      </c>
      <c r="K39" s="96">
        <v>0</v>
      </c>
      <c r="L39" s="97">
        <v>227</v>
      </c>
      <c r="M39" s="74" t="s">
        <v>199</v>
      </c>
      <c r="N39" s="72">
        <v>0</v>
      </c>
      <c r="O39" s="26">
        <v>20</v>
      </c>
      <c r="P39" s="88">
        <v>0</v>
      </c>
      <c r="Q39" s="89">
        <v>0</v>
      </c>
      <c r="R39" s="26">
        <v>2</v>
      </c>
      <c r="S39" s="26">
        <v>3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72">
        <v>0</v>
      </c>
      <c r="AI39" s="72">
        <v>0</v>
      </c>
      <c r="AJ39" s="72">
        <v>0</v>
      </c>
      <c r="AK39" s="72">
        <v>0</v>
      </c>
      <c r="AL39" s="72">
        <v>0</v>
      </c>
      <c r="AM39" s="72">
        <v>0</v>
      </c>
      <c r="AN39" s="72">
        <v>0</v>
      </c>
      <c r="AO39" s="72">
        <v>0</v>
      </c>
      <c r="AP39" s="72">
        <v>0</v>
      </c>
      <c r="AQ39" s="72">
        <v>0</v>
      </c>
      <c r="AR39" s="72">
        <v>0</v>
      </c>
      <c r="AS39" s="72">
        <v>0</v>
      </c>
      <c r="AT39" s="72">
        <v>0</v>
      </c>
      <c r="AU39" s="72">
        <v>0</v>
      </c>
      <c r="AV39" s="72"/>
    </row>
    <row r="40" spans="1:48" s="29" customFormat="1" ht="21.75" customHeight="1">
      <c r="A40" s="92" t="str">
        <f t="shared" ref="A40:A107" si="3">IF(J40=1,IF(K40&gt;0,IF(L40&gt;0,IF(N40&gt;0,11,11),IF(N40&gt;0,11,"")),IF(L40&gt;0,IF(N40&gt;0,11,""),IF(N40=0,22,""))),IF(L40&gt;0,IF(N40&gt;0,IF(P40&gt;0,66,""),IF(P40&gt;0,66,"")),IF(P40&gt;0,66,"")))&amp;" "&amp;IF(J40=1,IF(K40=0,IF(L40&gt;0,IF(N40&gt;0,IF(P40&gt;0,66,""),IF(P40&gt;0,66,"")),IF(P40&gt;0,66,"")),""),IF(P40&gt;0,66,""))&amp;" "&amp;IF(J40=1,IF(K40&gt;0,IF(P40&gt;0,IF(O40&lt;=7,IF(Q40=100,"","33"),IF(O40&lt;=25,IF(Q40&gt;0,IF(Q40&lt;100,"",33),IF(Q40=0,"","33")),IF(Q40=0,"",33))),IF(O40&gt;25,"",33)),""),IF(J40&gt;1,IF(P40&gt;0,"55",""),IF(J40=0,IF(P40&gt;0,"55","00"))))&amp;" "&amp;IF(P40&gt;0,IF(R40&gt;0,IF(S40&gt;0,"",88),77),"")</f>
        <v xml:space="preserve">   </v>
      </c>
      <c r="B40" s="69">
        <v>32</v>
      </c>
      <c r="C40" s="70" t="s">
        <v>147</v>
      </c>
      <c r="D40" s="69" t="s">
        <v>136</v>
      </c>
      <c r="E40" s="71" t="s">
        <v>122</v>
      </c>
      <c r="F40" s="71" t="s">
        <v>123</v>
      </c>
      <c r="G40" s="100">
        <v>6.6924297183099997</v>
      </c>
      <c r="H40" s="100">
        <v>6.6924297183099997</v>
      </c>
      <c r="I40" s="73">
        <v>0</v>
      </c>
      <c r="J40" s="90">
        <v>1</v>
      </c>
      <c r="K40" s="96">
        <v>0</v>
      </c>
      <c r="L40" s="72">
        <v>4.3600000000000003</v>
      </c>
      <c r="M40" s="74">
        <v>0</v>
      </c>
      <c r="N40" s="72">
        <v>0</v>
      </c>
      <c r="O40" s="26">
        <v>30</v>
      </c>
      <c r="P40" s="88">
        <v>0</v>
      </c>
      <c r="Q40" s="89">
        <v>0</v>
      </c>
      <c r="R40" s="26">
        <v>2</v>
      </c>
      <c r="S40" s="26">
        <v>2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0</v>
      </c>
      <c r="AS40" s="72">
        <v>0</v>
      </c>
      <c r="AT40" s="72">
        <v>0</v>
      </c>
      <c r="AU40" s="72">
        <v>0</v>
      </c>
      <c r="AV40" s="72"/>
    </row>
    <row r="41" spans="1:48" s="29" customFormat="1" ht="21.75" customHeight="1">
      <c r="A41" s="92" t="str">
        <f t="shared" si="3"/>
        <v xml:space="preserve">   </v>
      </c>
      <c r="B41" s="69">
        <v>33</v>
      </c>
      <c r="C41" s="70" t="s">
        <v>147</v>
      </c>
      <c r="D41" s="69" t="s">
        <v>137</v>
      </c>
      <c r="E41" s="71" t="s">
        <v>122</v>
      </c>
      <c r="F41" s="71" t="s">
        <v>123</v>
      </c>
      <c r="G41" s="72">
        <v>0</v>
      </c>
      <c r="H41" s="72">
        <v>0</v>
      </c>
      <c r="I41" s="73">
        <v>0</v>
      </c>
      <c r="J41" s="90">
        <v>1</v>
      </c>
      <c r="K41" s="96">
        <v>2.3199999999999998</v>
      </c>
      <c r="L41" s="72">
        <v>0</v>
      </c>
      <c r="M41" s="74">
        <v>0</v>
      </c>
      <c r="N41" s="72">
        <v>0</v>
      </c>
      <c r="O41" s="26">
        <v>30</v>
      </c>
      <c r="P41" s="88">
        <v>0</v>
      </c>
      <c r="Q41" s="89">
        <v>0</v>
      </c>
      <c r="R41" s="26">
        <v>2</v>
      </c>
      <c r="S41" s="26">
        <v>2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72">
        <v>0</v>
      </c>
      <c r="AP41" s="72">
        <v>0</v>
      </c>
      <c r="AQ41" s="72">
        <v>0</v>
      </c>
      <c r="AR41" s="72">
        <v>0</v>
      </c>
      <c r="AS41" s="72">
        <v>0</v>
      </c>
      <c r="AT41" s="72">
        <v>0</v>
      </c>
      <c r="AU41" s="72">
        <v>0</v>
      </c>
      <c r="AV41" s="72"/>
    </row>
    <row r="42" spans="1:48" s="29" customFormat="1" ht="21.75" customHeight="1">
      <c r="A42" s="92" t="str">
        <f t="shared" si="3"/>
        <v xml:space="preserve">   </v>
      </c>
      <c r="B42" s="69">
        <v>34</v>
      </c>
      <c r="C42" s="70" t="s">
        <v>148</v>
      </c>
      <c r="D42" s="69" t="s">
        <v>136</v>
      </c>
      <c r="E42" s="71" t="s">
        <v>122</v>
      </c>
      <c r="F42" s="71" t="s">
        <v>123</v>
      </c>
      <c r="G42" s="100">
        <v>104.644538098</v>
      </c>
      <c r="H42" s="100">
        <v>104.644538098</v>
      </c>
      <c r="I42" s="73">
        <v>0</v>
      </c>
      <c r="J42" s="90">
        <v>1</v>
      </c>
      <c r="K42" s="96">
        <v>0</v>
      </c>
      <c r="L42" s="72">
        <v>56.39</v>
      </c>
      <c r="M42" s="74">
        <v>0</v>
      </c>
      <c r="N42" s="72">
        <v>0</v>
      </c>
      <c r="O42" s="26">
        <v>20</v>
      </c>
      <c r="P42" s="88">
        <v>0</v>
      </c>
      <c r="Q42" s="89">
        <v>0</v>
      </c>
      <c r="R42" s="26">
        <v>2</v>
      </c>
      <c r="S42" s="26">
        <v>2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2">
        <v>0</v>
      </c>
      <c r="AI42" s="72">
        <v>0</v>
      </c>
      <c r="AJ42" s="72">
        <v>0</v>
      </c>
      <c r="AK42" s="72">
        <v>0</v>
      </c>
      <c r="AL42" s="72">
        <v>0</v>
      </c>
      <c r="AM42" s="72">
        <v>0</v>
      </c>
      <c r="AN42" s="72"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>
        <v>0</v>
      </c>
      <c r="AU42" s="72">
        <v>0</v>
      </c>
      <c r="AV42" s="72"/>
    </row>
    <row r="43" spans="1:48" s="29" customFormat="1" ht="21.75" customHeight="1">
      <c r="A43" s="92" t="str">
        <f t="shared" si="3"/>
        <v xml:space="preserve">   </v>
      </c>
      <c r="B43" s="69">
        <v>35</v>
      </c>
      <c r="C43" s="70" t="s">
        <v>148</v>
      </c>
      <c r="D43" s="69" t="s">
        <v>137</v>
      </c>
      <c r="E43" s="71" t="s">
        <v>122</v>
      </c>
      <c r="F43" s="71" t="s">
        <v>123</v>
      </c>
      <c r="G43" s="72">
        <v>0</v>
      </c>
      <c r="H43" s="73">
        <v>0</v>
      </c>
      <c r="I43" s="73">
        <v>0</v>
      </c>
      <c r="J43" s="90">
        <v>1</v>
      </c>
      <c r="K43" s="96">
        <v>0</v>
      </c>
      <c r="L43" s="97">
        <v>47.6</v>
      </c>
      <c r="M43" s="74" t="s">
        <v>199</v>
      </c>
      <c r="N43" s="72">
        <v>0</v>
      </c>
      <c r="O43" s="26">
        <v>20</v>
      </c>
      <c r="P43" s="88">
        <v>0</v>
      </c>
      <c r="Q43" s="89">
        <v>0</v>
      </c>
      <c r="R43" s="26">
        <v>2</v>
      </c>
      <c r="S43" s="26">
        <v>2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/>
    </row>
    <row r="44" spans="1:48" s="29" customFormat="1" ht="21.75" customHeight="1">
      <c r="A44" s="92" t="str">
        <f t="shared" si="3"/>
        <v xml:space="preserve">   </v>
      </c>
      <c r="B44" s="69">
        <v>36</v>
      </c>
      <c r="C44" s="70" t="s">
        <v>149</v>
      </c>
      <c r="D44" s="69" t="s">
        <v>44</v>
      </c>
      <c r="E44" s="71" t="s">
        <v>122</v>
      </c>
      <c r="F44" s="71" t="s">
        <v>123</v>
      </c>
      <c r="G44" s="100">
        <v>27.323231768599999</v>
      </c>
      <c r="H44" s="100">
        <v>27.323231768599999</v>
      </c>
      <c r="I44" s="73">
        <v>0</v>
      </c>
      <c r="J44" s="90">
        <v>1</v>
      </c>
      <c r="K44" s="96">
        <v>26.17</v>
      </c>
      <c r="L44" s="72">
        <v>0</v>
      </c>
      <c r="M44" s="74">
        <v>0</v>
      </c>
      <c r="N44" s="72">
        <v>0</v>
      </c>
      <c r="O44" s="26">
        <v>40</v>
      </c>
      <c r="P44" s="88">
        <v>0</v>
      </c>
      <c r="Q44" s="89">
        <v>0</v>
      </c>
      <c r="R44" s="26">
        <v>2</v>
      </c>
      <c r="S44" s="26">
        <v>2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72">
        <v>0</v>
      </c>
      <c r="AI44" s="72">
        <v>0</v>
      </c>
      <c r="AJ44" s="72">
        <v>0</v>
      </c>
      <c r="AK44" s="72">
        <v>0</v>
      </c>
      <c r="AL44" s="72">
        <v>0</v>
      </c>
      <c r="AM44" s="72">
        <v>0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>
        <v>0</v>
      </c>
      <c r="AU44" s="72">
        <v>0</v>
      </c>
      <c r="AV44" s="72"/>
    </row>
    <row r="45" spans="1:48" s="29" customFormat="1" ht="21.75">
      <c r="A45" s="92" t="str">
        <f t="shared" si="3"/>
        <v xml:space="preserve">   </v>
      </c>
      <c r="B45" s="69">
        <v>37</v>
      </c>
      <c r="C45" s="70" t="s">
        <v>150</v>
      </c>
      <c r="D45" s="69" t="s">
        <v>44</v>
      </c>
      <c r="E45" s="71" t="s">
        <v>122</v>
      </c>
      <c r="F45" s="71" t="s">
        <v>123</v>
      </c>
      <c r="G45" s="100">
        <v>301.94023621500003</v>
      </c>
      <c r="H45" s="100">
        <v>301.94023621500003</v>
      </c>
      <c r="I45" s="73">
        <v>0</v>
      </c>
      <c r="J45" s="90">
        <v>2</v>
      </c>
      <c r="K45" s="100">
        <v>326.52999999999997</v>
      </c>
      <c r="L45" s="72">
        <v>0</v>
      </c>
      <c r="M45" s="74">
        <v>0</v>
      </c>
      <c r="N45" s="72">
        <v>0</v>
      </c>
      <c r="O45" s="26">
        <v>0</v>
      </c>
      <c r="P45" s="88">
        <v>0</v>
      </c>
      <c r="Q45" s="89">
        <v>0</v>
      </c>
      <c r="R45" s="26">
        <v>2</v>
      </c>
      <c r="S45" s="26">
        <v>2</v>
      </c>
      <c r="T45" s="72">
        <v>0</v>
      </c>
      <c r="U45" s="72">
        <v>0</v>
      </c>
      <c r="V45" s="72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72">
        <v>0</v>
      </c>
      <c r="AI45" s="72">
        <v>0</v>
      </c>
      <c r="AJ45" s="72">
        <v>0</v>
      </c>
      <c r="AK45" s="72">
        <v>0</v>
      </c>
      <c r="AL45" s="72">
        <v>0</v>
      </c>
      <c r="AM45" s="72">
        <v>0</v>
      </c>
      <c r="AN45" s="72">
        <v>0</v>
      </c>
      <c r="AO45" s="72">
        <v>0</v>
      </c>
      <c r="AP45" s="72">
        <v>0</v>
      </c>
      <c r="AQ45" s="72">
        <v>0</v>
      </c>
      <c r="AR45" s="72">
        <v>0</v>
      </c>
      <c r="AS45" s="72">
        <v>0</v>
      </c>
      <c r="AT45" s="72">
        <v>0</v>
      </c>
      <c r="AU45" s="72">
        <v>0</v>
      </c>
      <c r="AV45" s="72" t="s">
        <v>201</v>
      </c>
    </row>
    <row r="46" spans="1:48" s="29" customFormat="1" ht="21.75" customHeight="1">
      <c r="A46" s="92" t="str">
        <f t="shared" si="3"/>
        <v xml:space="preserve">   </v>
      </c>
      <c r="B46" s="69">
        <v>38</v>
      </c>
      <c r="C46" s="70" t="s">
        <v>151</v>
      </c>
      <c r="D46" s="69" t="s">
        <v>44</v>
      </c>
      <c r="E46" s="71" t="s">
        <v>122</v>
      </c>
      <c r="F46" s="71" t="s">
        <v>123</v>
      </c>
      <c r="G46" s="100">
        <v>48.038635437799996</v>
      </c>
      <c r="H46" s="100">
        <v>48.038635437799996</v>
      </c>
      <c r="I46" s="73">
        <v>0</v>
      </c>
      <c r="J46" s="90">
        <v>1</v>
      </c>
      <c r="K46" s="96">
        <v>0</v>
      </c>
      <c r="L46" s="72">
        <v>47.63</v>
      </c>
      <c r="M46" s="74">
        <v>0</v>
      </c>
      <c r="N46" s="72">
        <v>0</v>
      </c>
      <c r="O46" s="26">
        <v>15</v>
      </c>
      <c r="P46" s="88">
        <v>0</v>
      </c>
      <c r="Q46" s="89">
        <v>0</v>
      </c>
      <c r="R46" s="26">
        <v>2</v>
      </c>
      <c r="S46" s="26">
        <v>2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72">
        <v>0</v>
      </c>
      <c r="AI46" s="72">
        <v>0</v>
      </c>
      <c r="AJ46" s="72">
        <v>0</v>
      </c>
      <c r="AK46" s="72">
        <v>0</v>
      </c>
      <c r="AL46" s="72">
        <v>0</v>
      </c>
      <c r="AM46" s="72">
        <v>0</v>
      </c>
      <c r="AN46" s="72">
        <v>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72">
        <v>0</v>
      </c>
      <c r="AU46" s="72">
        <v>0</v>
      </c>
      <c r="AV46" s="72"/>
    </row>
    <row r="47" spans="1:48" s="29" customFormat="1" ht="21.75" customHeight="1">
      <c r="A47" s="92" t="str">
        <f t="shared" si="3"/>
        <v xml:space="preserve">   </v>
      </c>
      <c r="B47" s="69">
        <v>39</v>
      </c>
      <c r="C47" s="70" t="s">
        <v>152</v>
      </c>
      <c r="D47" s="69" t="s">
        <v>44</v>
      </c>
      <c r="E47" s="71" t="s">
        <v>122</v>
      </c>
      <c r="F47" s="71" t="s">
        <v>123</v>
      </c>
      <c r="G47" s="100">
        <v>12.0272278229</v>
      </c>
      <c r="H47" s="100">
        <v>12.0272278229</v>
      </c>
      <c r="I47" s="73">
        <v>0</v>
      </c>
      <c r="J47" s="90">
        <v>1</v>
      </c>
      <c r="K47" s="96">
        <v>8.35</v>
      </c>
      <c r="L47" s="72">
        <v>0</v>
      </c>
      <c r="M47" s="74">
        <v>0</v>
      </c>
      <c r="N47" s="72">
        <v>0</v>
      </c>
      <c r="O47" s="26">
        <v>2</v>
      </c>
      <c r="P47" s="87">
        <v>8.35</v>
      </c>
      <c r="Q47" s="89">
        <v>100</v>
      </c>
      <c r="R47" s="26">
        <v>2</v>
      </c>
      <c r="S47" s="26">
        <v>2</v>
      </c>
      <c r="T47" s="72">
        <v>0</v>
      </c>
      <c r="U47" s="72">
        <v>8.35</v>
      </c>
      <c r="V47" s="72">
        <v>0</v>
      </c>
      <c r="W47" s="72">
        <v>0</v>
      </c>
      <c r="X47" s="72">
        <v>0</v>
      </c>
      <c r="Y47" s="72">
        <v>0</v>
      </c>
      <c r="Z47" s="72">
        <v>0</v>
      </c>
      <c r="AA47" s="72">
        <v>0</v>
      </c>
      <c r="AB47" s="72">
        <v>0</v>
      </c>
      <c r="AC47" s="72">
        <v>0</v>
      </c>
      <c r="AD47" s="72">
        <v>0</v>
      </c>
      <c r="AE47" s="72">
        <v>0</v>
      </c>
      <c r="AF47" s="72">
        <v>0</v>
      </c>
      <c r="AG47" s="72">
        <v>0</v>
      </c>
      <c r="AH47" s="72">
        <v>0</v>
      </c>
      <c r="AI47" s="72">
        <v>0</v>
      </c>
      <c r="AJ47" s="72">
        <v>0</v>
      </c>
      <c r="AK47" s="72">
        <v>0</v>
      </c>
      <c r="AL47" s="72">
        <v>0</v>
      </c>
      <c r="AM47" s="72">
        <v>0</v>
      </c>
      <c r="AN47" s="72">
        <v>0</v>
      </c>
      <c r="AO47" s="72">
        <v>0</v>
      </c>
      <c r="AP47" s="72">
        <v>0</v>
      </c>
      <c r="AQ47" s="72">
        <v>0</v>
      </c>
      <c r="AR47" s="72">
        <v>0</v>
      </c>
      <c r="AS47" s="72">
        <v>0</v>
      </c>
      <c r="AT47" s="72">
        <v>0</v>
      </c>
      <c r="AU47" s="72">
        <v>0</v>
      </c>
      <c r="AV47" s="72"/>
    </row>
    <row r="48" spans="1:48" s="29" customFormat="1" ht="21.75">
      <c r="A48" s="92" t="str">
        <f t="shared" si="3"/>
        <v xml:space="preserve">   </v>
      </c>
      <c r="B48" s="69">
        <v>40</v>
      </c>
      <c r="C48" s="71" t="s">
        <v>153</v>
      </c>
      <c r="D48" s="84" t="s">
        <v>44</v>
      </c>
      <c r="E48" s="71" t="s">
        <v>122</v>
      </c>
      <c r="F48" s="71" t="s">
        <v>123</v>
      </c>
      <c r="G48" s="100">
        <v>7.5593983099999997</v>
      </c>
      <c r="H48" s="100">
        <v>7.5593983099999997</v>
      </c>
      <c r="I48" s="73">
        <v>0</v>
      </c>
      <c r="J48" s="90">
        <v>2</v>
      </c>
      <c r="K48" s="100">
        <v>7.5593983099999997</v>
      </c>
      <c r="L48" s="72">
        <v>0</v>
      </c>
      <c r="M48" s="72">
        <v>0</v>
      </c>
      <c r="N48" s="72">
        <v>0</v>
      </c>
      <c r="O48" s="26">
        <v>0</v>
      </c>
      <c r="P48" s="88">
        <v>0</v>
      </c>
      <c r="Q48" s="89">
        <v>0</v>
      </c>
      <c r="R48" s="26">
        <v>2</v>
      </c>
      <c r="S48" s="26">
        <v>2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2">
        <v>0</v>
      </c>
      <c r="AI48" s="72">
        <v>0</v>
      </c>
      <c r="AJ48" s="72">
        <v>0</v>
      </c>
      <c r="AK48" s="72">
        <v>0</v>
      </c>
      <c r="AL48" s="72">
        <v>0</v>
      </c>
      <c r="AM48" s="72">
        <v>0</v>
      </c>
      <c r="AN48" s="72">
        <v>0</v>
      </c>
      <c r="AO48" s="72">
        <v>0</v>
      </c>
      <c r="AP48" s="72">
        <v>0</v>
      </c>
      <c r="AQ48" s="72">
        <v>0</v>
      </c>
      <c r="AR48" s="72">
        <v>0</v>
      </c>
      <c r="AS48" s="72">
        <v>0</v>
      </c>
      <c r="AT48" s="72">
        <v>0</v>
      </c>
      <c r="AU48" s="72">
        <v>0</v>
      </c>
      <c r="AV48" s="72" t="s">
        <v>201</v>
      </c>
    </row>
    <row r="49" spans="1:48" s="29" customFormat="1" ht="21.75" customHeight="1">
      <c r="A49" s="92" t="str">
        <f t="shared" si="3"/>
        <v xml:space="preserve">   </v>
      </c>
      <c r="B49" s="69">
        <v>41</v>
      </c>
      <c r="C49" s="71" t="s">
        <v>154</v>
      </c>
      <c r="D49" s="84" t="s">
        <v>44</v>
      </c>
      <c r="E49" s="71" t="s">
        <v>122</v>
      </c>
      <c r="F49" s="71" t="s">
        <v>123</v>
      </c>
      <c r="G49" s="100">
        <v>15.139602006900001</v>
      </c>
      <c r="H49" s="100">
        <v>15.139602006900001</v>
      </c>
      <c r="I49" s="73">
        <v>0</v>
      </c>
      <c r="J49" s="90">
        <v>1</v>
      </c>
      <c r="K49" s="96">
        <v>0</v>
      </c>
      <c r="L49" s="72">
        <v>14.79</v>
      </c>
      <c r="M49" s="72">
        <v>0</v>
      </c>
      <c r="N49" s="72">
        <v>0</v>
      </c>
      <c r="O49" s="26">
        <v>15</v>
      </c>
      <c r="P49" s="88">
        <v>0</v>
      </c>
      <c r="Q49" s="89">
        <v>0</v>
      </c>
      <c r="R49" s="26">
        <v>2</v>
      </c>
      <c r="S49" s="26">
        <v>2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2">
        <v>0</v>
      </c>
      <c r="AI49" s="72">
        <v>0</v>
      </c>
      <c r="AJ49" s="72">
        <v>0</v>
      </c>
      <c r="AK49" s="72">
        <v>0</v>
      </c>
      <c r="AL49" s="72">
        <v>0</v>
      </c>
      <c r="AM49" s="72">
        <v>0</v>
      </c>
      <c r="AN49" s="72">
        <v>0</v>
      </c>
      <c r="AO49" s="72">
        <v>0</v>
      </c>
      <c r="AP49" s="72">
        <v>0</v>
      </c>
      <c r="AQ49" s="72">
        <v>0</v>
      </c>
      <c r="AR49" s="72">
        <v>0</v>
      </c>
      <c r="AS49" s="72">
        <v>0</v>
      </c>
      <c r="AT49" s="72">
        <v>0</v>
      </c>
      <c r="AU49" s="72">
        <v>0</v>
      </c>
      <c r="AV49" s="72"/>
    </row>
    <row r="50" spans="1:48" s="29" customFormat="1" ht="21.75" customHeight="1">
      <c r="A50" s="92" t="str">
        <f t="shared" si="3"/>
        <v xml:space="preserve">   </v>
      </c>
      <c r="B50" s="69">
        <v>42</v>
      </c>
      <c r="C50" s="71" t="s">
        <v>155</v>
      </c>
      <c r="D50" s="84" t="s">
        <v>44</v>
      </c>
      <c r="E50" s="71" t="s">
        <v>122</v>
      </c>
      <c r="F50" s="71" t="s">
        <v>123</v>
      </c>
      <c r="G50" s="100">
        <v>10.565988880400001</v>
      </c>
      <c r="H50" s="100">
        <v>10.565988880400001</v>
      </c>
      <c r="I50" s="73">
        <v>0</v>
      </c>
      <c r="J50" s="90">
        <v>1</v>
      </c>
      <c r="K50" s="96">
        <v>0</v>
      </c>
      <c r="L50" s="72">
        <v>10.45</v>
      </c>
      <c r="M50" s="72">
        <v>0</v>
      </c>
      <c r="N50" s="72">
        <v>0</v>
      </c>
      <c r="O50" s="26">
        <v>15</v>
      </c>
      <c r="P50" s="88">
        <v>0</v>
      </c>
      <c r="Q50" s="89">
        <v>0</v>
      </c>
      <c r="R50" s="26">
        <v>2</v>
      </c>
      <c r="S50" s="26">
        <v>2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  <c r="AJ50" s="72">
        <v>0</v>
      </c>
      <c r="AK50" s="72">
        <v>0</v>
      </c>
      <c r="AL50" s="72">
        <v>0</v>
      </c>
      <c r="AM50" s="72">
        <v>0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72">
        <v>0</v>
      </c>
      <c r="AT50" s="72">
        <v>0</v>
      </c>
      <c r="AU50" s="72">
        <v>0</v>
      </c>
      <c r="AV50" s="72"/>
    </row>
    <row r="51" spans="1:48" s="29" customFormat="1" ht="21.75" customHeight="1">
      <c r="A51" s="92" t="str">
        <f t="shared" si="3"/>
        <v xml:space="preserve">   </v>
      </c>
      <c r="B51" s="69">
        <v>43</v>
      </c>
      <c r="C51" s="71" t="s">
        <v>156</v>
      </c>
      <c r="D51" s="84" t="s">
        <v>44</v>
      </c>
      <c r="E51" s="71" t="s">
        <v>122</v>
      </c>
      <c r="F51" s="71" t="s">
        <v>123</v>
      </c>
      <c r="G51" s="100">
        <v>30.318590801100001</v>
      </c>
      <c r="H51" s="100">
        <v>30.318590801100001</v>
      </c>
      <c r="I51" s="73">
        <v>0</v>
      </c>
      <c r="J51" s="90">
        <v>1</v>
      </c>
      <c r="K51" s="96">
        <v>0</v>
      </c>
      <c r="L51" s="72">
        <v>25.68</v>
      </c>
      <c r="M51" s="72">
        <v>0</v>
      </c>
      <c r="N51" s="72">
        <v>0</v>
      </c>
      <c r="O51" s="26">
        <v>15</v>
      </c>
      <c r="P51" s="88">
        <v>0</v>
      </c>
      <c r="Q51" s="89">
        <v>0</v>
      </c>
      <c r="R51" s="26">
        <v>2</v>
      </c>
      <c r="S51" s="26">
        <v>2</v>
      </c>
      <c r="T51" s="72">
        <v>0</v>
      </c>
      <c r="U51" s="72">
        <v>0</v>
      </c>
      <c r="V51" s="72">
        <v>0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2">
        <v>0</v>
      </c>
      <c r="AI51" s="72">
        <v>0</v>
      </c>
      <c r="AJ51" s="72">
        <v>0</v>
      </c>
      <c r="AK51" s="72">
        <v>0</v>
      </c>
      <c r="AL51" s="72">
        <v>0</v>
      </c>
      <c r="AM51" s="72">
        <v>0</v>
      </c>
      <c r="AN51" s="72">
        <v>0</v>
      </c>
      <c r="AO51" s="72">
        <v>0</v>
      </c>
      <c r="AP51" s="72">
        <v>0</v>
      </c>
      <c r="AQ51" s="72">
        <v>0</v>
      </c>
      <c r="AR51" s="72">
        <v>0</v>
      </c>
      <c r="AS51" s="72">
        <v>0</v>
      </c>
      <c r="AT51" s="72">
        <v>0</v>
      </c>
      <c r="AU51" s="72">
        <v>0</v>
      </c>
      <c r="AV51" s="72"/>
    </row>
    <row r="52" spans="1:48" s="29" customFormat="1" ht="21.75" customHeight="1">
      <c r="A52" s="92" t="str">
        <f t="shared" si="3"/>
        <v xml:space="preserve">   </v>
      </c>
      <c r="B52" s="69">
        <v>44</v>
      </c>
      <c r="C52" s="71" t="s">
        <v>157</v>
      </c>
      <c r="D52" s="84" t="s">
        <v>44</v>
      </c>
      <c r="E52" s="71" t="s">
        <v>122</v>
      </c>
      <c r="F52" s="71" t="s">
        <v>123</v>
      </c>
      <c r="G52" s="100">
        <v>14.217631561099999</v>
      </c>
      <c r="H52" s="100">
        <v>14.217631561099999</v>
      </c>
      <c r="I52" s="73">
        <v>0</v>
      </c>
      <c r="J52" s="90">
        <v>1</v>
      </c>
      <c r="K52" s="96">
        <v>13.87</v>
      </c>
      <c r="L52" s="72">
        <v>0</v>
      </c>
      <c r="M52" s="72">
        <v>0</v>
      </c>
      <c r="N52" s="72">
        <v>0</v>
      </c>
      <c r="O52" s="26">
        <v>7</v>
      </c>
      <c r="P52" s="87">
        <v>13.85</v>
      </c>
      <c r="Q52" s="89">
        <v>100</v>
      </c>
      <c r="R52" s="26">
        <v>2</v>
      </c>
      <c r="S52" s="26">
        <v>2</v>
      </c>
      <c r="T52" s="72">
        <v>0</v>
      </c>
      <c r="U52" s="72">
        <v>13.85</v>
      </c>
      <c r="V52" s="72"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2">
        <v>0</v>
      </c>
      <c r="AI52" s="72">
        <v>0</v>
      </c>
      <c r="AJ52" s="72">
        <v>0</v>
      </c>
      <c r="AK52" s="72">
        <v>0</v>
      </c>
      <c r="AL52" s="72">
        <v>0</v>
      </c>
      <c r="AM52" s="72">
        <v>0</v>
      </c>
      <c r="AN52" s="72">
        <v>0</v>
      </c>
      <c r="AO52" s="72">
        <v>0</v>
      </c>
      <c r="AP52" s="72">
        <v>0</v>
      </c>
      <c r="AQ52" s="72">
        <v>0</v>
      </c>
      <c r="AR52" s="72">
        <v>0</v>
      </c>
      <c r="AS52" s="72">
        <v>0</v>
      </c>
      <c r="AT52" s="72">
        <v>0</v>
      </c>
      <c r="AU52" s="72">
        <v>0</v>
      </c>
      <c r="AV52" s="72"/>
    </row>
    <row r="53" spans="1:48" s="29" customFormat="1" ht="21.75" customHeight="1">
      <c r="A53" s="92" t="str">
        <f t="shared" si="3"/>
        <v xml:space="preserve">   </v>
      </c>
      <c r="B53" s="69">
        <v>45</v>
      </c>
      <c r="C53" s="71" t="s">
        <v>158</v>
      </c>
      <c r="D53" s="84" t="s">
        <v>136</v>
      </c>
      <c r="E53" s="71" t="s">
        <v>122</v>
      </c>
      <c r="F53" s="71" t="s">
        <v>123</v>
      </c>
      <c r="G53" s="100">
        <v>65.345045724399995</v>
      </c>
      <c r="H53" s="100">
        <v>65.345045724399995</v>
      </c>
      <c r="I53" s="73">
        <v>0</v>
      </c>
      <c r="J53" s="90">
        <v>1</v>
      </c>
      <c r="K53" s="96">
        <v>0</v>
      </c>
      <c r="L53" s="72">
        <v>15.79</v>
      </c>
      <c r="M53" s="72">
        <v>0</v>
      </c>
      <c r="N53" s="72">
        <v>0</v>
      </c>
      <c r="O53" s="26">
        <v>30</v>
      </c>
      <c r="P53" s="88">
        <v>0</v>
      </c>
      <c r="Q53" s="89">
        <v>0</v>
      </c>
      <c r="R53" s="26">
        <v>2</v>
      </c>
      <c r="S53" s="26">
        <v>2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  <c r="AJ53" s="72">
        <v>0</v>
      </c>
      <c r="AK53" s="72">
        <v>0</v>
      </c>
      <c r="AL53" s="72">
        <v>0</v>
      </c>
      <c r="AM53" s="72">
        <v>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/>
    </row>
    <row r="54" spans="1:48" s="29" customFormat="1" ht="21.75" customHeight="1">
      <c r="A54" s="92" t="str">
        <f t="shared" si="3"/>
        <v xml:space="preserve">   </v>
      </c>
      <c r="B54" s="69">
        <v>46</v>
      </c>
      <c r="C54" s="71" t="s">
        <v>158</v>
      </c>
      <c r="D54" s="84" t="s">
        <v>137</v>
      </c>
      <c r="E54" s="71" t="s">
        <v>122</v>
      </c>
      <c r="F54" s="71" t="s">
        <v>123</v>
      </c>
      <c r="G54" s="98">
        <v>0</v>
      </c>
      <c r="H54" s="98">
        <v>0</v>
      </c>
      <c r="I54" s="73">
        <v>0</v>
      </c>
      <c r="J54" s="90">
        <v>1</v>
      </c>
      <c r="K54" s="96">
        <v>27.63</v>
      </c>
      <c r="L54" s="72">
        <v>0</v>
      </c>
      <c r="M54" s="72">
        <v>0</v>
      </c>
      <c r="N54" s="72">
        <v>0</v>
      </c>
      <c r="O54" s="26">
        <v>30</v>
      </c>
      <c r="P54" s="88">
        <v>0</v>
      </c>
      <c r="Q54" s="89">
        <v>0</v>
      </c>
      <c r="R54" s="26">
        <v>2</v>
      </c>
      <c r="S54" s="26">
        <v>2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0</v>
      </c>
      <c r="AM54" s="72">
        <v>0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/>
    </row>
    <row r="55" spans="1:48" s="29" customFormat="1" ht="21.75" customHeight="1">
      <c r="A55" s="92" t="str">
        <f t="shared" si="3"/>
        <v xml:space="preserve">   </v>
      </c>
      <c r="B55" s="69">
        <v>47</v>
      </c>
      <c r="C55" s="71" t="s">
        <v>159</v>
      </c>
      <c r="D55" s="84" t="s">
        <v>136</v>
      </c>
      <c r="E55" s="71" t="s">
        <v>122</v>
      </c>
      <c r="F55" s="71" t="s">
        <v>123</v>
      </c>
      <c r="G55" s="100">
        <v>10.283578654699999</v>
      </c>
      <c r="H55" s="100">
        <v>10.283578654699999</v>
      </c>
      <c r="I55" s="73">
        <v>0</v>
      </c>
      <c r="J55" s="90">
        <v>1</v>
      </c>
      <c r="K55" s="96">
        <v>0</v>
      </c>
      <c r="L55" s="72">
        <v>2.3199999999999998</v>
      </c>
      <c r="M55" s="72">
        <v>0</v>
      </c>
      <c r="N55" s="72">
        <v>0</v>
      </c>
      <c r="O55" s="26">
        <v>30</v>
      </c>
      <c r="P55" s="88">
        <v>0</v>
      </c>
      <c r="Q55" s="89">
        <v>0</v>
      </c>
      <c r="R55" s="26">
        <v>2</v>
      </c>
      <c r="S55" s="26">
        <v>2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>
        <v>0</v>
      </c>
      <c r="AM55" s="72">
        <v>0</v>
      </c>
      <c r="AN55" s="72">
        <v>0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72">
        <v>0</v>
      </c>
      <c r="AU55" s="72">
        <v>0</v>
      </c>
      <c r="AV55" s="72"/>
    </row>
    <row r="56" spans="1:48" s="29" customFormat="1" ht="21.75" customHeight="1">
      <c r="A56" s="92" t="str">
        <f t="shared" si="3"/>
        <v xml:space="preserve">   </v>
      </c>
      <c r="B56" s="69">
        <v>48</v>
      </c>
      <c r="C56" s="71" t="s">
        <v>159</v>
      </c>
      <c r="D56" s="84" t="s">
        <v>137</v>
      </c>
      <c r="E56" s="71" t="s">
        <v>122</v>
      </c>
      <c r="F56" s="71" t="s">
        <v>123</v>
      </c>
      <c r="G56" s="98">
        <v>0</v>
      </c>
      <c r="H56" s="98">
        <v>0</v>
      </c>
      <c r="I56" s="73">
        <v>0</v>
      </c>
      <c r="J56" s="90">
        <v>1</v>
      </c>
      <c r="K56" s="96">
        <v>7.92</v>
      </c>
      <c r="L56" s="72">
        <v>0</v>
      </c>
      <c r="M56" s="72">
        <v>0</v>
      </c>
      <c r="N56" s="72">
        <v>0</v>
      </c>
      <c r="O56" s="26">
        <v>30</v>
      </c>
      <c r="P56" s="88">
        <v>0</v>
      </c>
      <c r="Q56" s="89">
        <v>0</v>
      </c>
      <c r="R56" s="26">
        <v>2</v>
      </c>
      <c r="S56" s="26">
        <v>2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/>
    </row>
    <row r="57" spans="1:48" s="29" customFormat="1" ht="21.75" customHeight="1">
      <c r="A57" s="92" t="str">
        <f t="shared" si="3"/>
        <v xml:space="preserve">   </v>
      </c>
      <c r="B57" s="69">
        <v>49</v>
      </c>
      <c r="C57" s="71" t="s">
        <v>160</v>
      </c>
      <c r="D57" s="84" t="s">
        <v>136</v>
      </c>
      <c r="E57" s="71" t="s">
        <v>122</v>
      </c>
      <c r="F57" s="71" t="s">
        <v>123</v>
      </c>
      <c r="G57" s="100">
        <v>184.43489032299999</v>
      </c>
      <c r="H57" s="100">
        <v>184.43489032299999</v>
      </c>
      <c r="I57" s="73">
        <v>0</v>
      </c>
      <c r="J57" s="90">
        <v>1</v>
      </c>
      <c r="K57" s="96">
        <v>0</v>
      </c>
      <c r="L57" s="72">
        <v>76.709999999999994</v>
      </c>
      <c r="M57" s="72">
        <v>0</v>
      </c>
      <c r="N57" s="72">
        <v>0</v>
      </c>
      <c r="O57" s="26">
        <v>0</v>
      </c>
      <c r="P57" s="88">
        <v>0</v>
      </c>
      <c r="Q57" s="89">
        <v>0</v>
      </c>
      <c r="R57" s="26">
        <v>2</v>
      </c>
      <c r="S57" s="26">
        <v>3</v>
      </c>
      <c r="T57" s="72">
        <v>0</v>
      </c>
      <c r="U57" s="72">
        <v>0</v>
      </c>
      <c r="V57" s="72">
        <v>0</v>
      </c>
      <c r="W57" s="72">
        <v>0</v>
      </c>
      <c r="X57" s="72">
        <v>0</v>
      </c>
      <c r="Y57" s="72">
        <v>0</v>
      </c>
      <c r="Z57" s="72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0</v>
      </c>
      <c r="AM57" s="72">
        <v>0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0</v>
      </c>
      <c r="AU57" s="72">
        <v>0</v>
      </c>
      <c r="AV57" s="72"/>
    </row>
    <row r="58" spans="1:48" s="29" customFormat="1" ht="21.75" customHeight="1">
      <c r="A58" s="92" t="str">
        <f t="shared" si="3"/>
        <v xml:space="preserve">   </v>
      </c>
      <c r="B58" s="69">
        <v>50</v>
      </c>
      <c r="C58" s="71" t="s">
        <v>160</v>
      </c>
      <c r="D58" s="84" t="s">
        <v>137</v>
      </c>
      <c r="E58" s="71" t="s">
        <v>122</v>
      </c>
      <c r="F58" s="71" t="s">
        <v>123</v>
      </c>
      <c r="G58" s="98">
        <v>0</v>
      </c>
      <c r="H58" s="98">
        <v>0</v>
      </c>
      <c r="I58" s="73">
        <v>0</v>
      </c>
      <c r="J58" s="90">
        <v>1</v>
      </c>
      <c r="K58" s="96">
        <v>107.71</v>
      </c>
      <c r="L58" s="72">
        <v>0</v>
      </c>
      <c r="M58" s="72">
        <v>0</v>
      </c>
      <c r="N58" s="72">
        <v>0</v>
      </c>
      <c r="O58" s="26">
        <v>40</v>
      </c>
      <c r="P58" s="88">
        <v>0</v>
      </c>
      <c r="Q58" s="89">
        <v>0</v>
      </c>
      <c r="R58" s="26">
        <v>2</v>
      </c>
      <c r="S58" s="26">
        <v>3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2">
        <v>0</v>
      </c>
      <c r="AI58" s="72">
        <v>0</v>
      </c>
      <c r="AJ58" s="72">
        <v>0</v>
      </c>
      <c r="AK58" s="72">
        <v>0</v>
      </c>
      <c r="AL58" s="72">
        <v>0</v>
      </c>
      <c r="AM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0</v>
      </c>
      <c r="AV58" s="72"/>
    </row>
    <row r="59" spans="1:48" s="29" customFormat="1" ht="21.75" customHeight="1">
      <c r="A59" s="92" t="str">
        <f t="shared" si="3"/>
        <v xml:space="preserve">   </v>
      </c>
      <c r="B59" s="69">
        <v>51</v>
      </c>
      <c r="C59" s="71" t="s">
        <v>161</v>
      </c>
      <c r="D59" s="84" t="s">
        <v>136</v>
      </c>
      <c r="E59" s="71" t="s">
        <v>122</v>
      </c>
      <c r="F59" s="71" t="s">
        <v>123</v>
      </c>
      <c r="G59" s="100">
        <v>169.105936923</v>
      </c>
      <c r="H59" s="100">
        <v>169.105936923</v>
      </c>
      <c r="I59" s="73">
        <v>0</v>
      </c>
      <c r="J59" s="90">
        <v>1</v>
      </c>
      <c r="K59" s="96">
        <v>0</v>
      </c>
      <c r="L59" s="72">
        <v>101.15</v>
      </c>
      <c r="M59" s="72">
        <v>0</v>
      </c>
      <c r="N59" s="72">
        <v>0</v>
      </c>
      <c r="O59" s="26">
        <v>0</v>
      </c>
      <c r="P59" s="88">
        <v>0</v>
      </c>
      <c r="Q59" s="89">
        <v>0</v>
      </c>
      <c r="R59" s="26">
        <v>2</v>
      </c>
      <c r="S59" s="26">
        <v>2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72">
        <v>0</v>
      </c>
      <c r="AI59" s="72">
        <v>0</v>
      </c>
      <c r="AJ59" s="72">
        <v>0</v>
      </c>
      <c r="AK59" s="72">
        <v>0</v>
      </c>
      <c r="AL59" s="72">
        <v>0</v>
      </c>
      <c r="AM59" s="72">
        <v>0</v>
      </c>
      <c r="AN59" s="72">
        <v>0</v>
      </c>
      <c r="AO59" s="72">
        <v>0</v>
      </c>
      <c r="AP59" s="72">
        <v>0</v>
      </c>
      <c r="AQ59" s="72">
        <v>0</v>
      </c>
      <c r="AR59" s="72">
        <v>0</v>
      </c>
      <c r="AS59" s="72">
        <v>0</v>
      </c>
      <c r="AT59" s="72">
        <v>0</v>
      </c>
      <c r="AU59" s="72">
        <v>0</v>
      </c>
      <c r="AV59" s="72"/>
    </row>
    <row r="60" spans="1:48" s="29" customFormat="1" ht="21.75" customHeight="1">
      <c r="A60" s="92" t="str">
        <f t="shared" si="3"/>
        <v xml:space="preserve">   </v>
      </c>
      <c r="B60" s="69">
        <v>52</v>
      </c>
      <c r="C60" s="71" t="s">
        <v>161</v>
      </c>
      <c r="D60" s="84" t="s">
        <v>137</v>
      </c>
      <c r="E60" s="71" t="s">
        <v>122</v>
      </c>
      <c r="F60" s="71" t="s">
        <v>123</v>
      </c>
      <c r="G60" s="98">
        <v>0</v>
      </c>
      <c r="H60" s="99">
        <v>0</v>
      </c>
      <c r="I60" s="73">
        <v>0</v>
      </c>
      <c r="J60" s="90">
        <v>1</v>
      </c>
      <c r="K60" s="96">
        <v>0</v>
      </c>
      <c r="L60" s="97">
        <v>67.680000000000007</v>
      </c>
      <c r="M60" s="74" t="s">
        <v>199</v>
      </c>
      <c r="N60" s="72">
        <v>0</v>
      </c>
      <c r="O60" s="26">
        <v>15</v>
      </c>
      <c r="P60" s="88">
        <v>0</v>
      </c>
      <c r="Q60" s="89">
        <v>0</v>
      </c>
      <c r="R60" s="26">
        <v>2</v>
      </c>
      <c r="S60" s="26">
        <v>2</v>
      </c>
      <c r="T60" s="72">
        <v>0</v>
      </c>
      <c r="U60" s="72">
        <v>0</v>
      </c>
      <c r="V60" s="72">
        <v>0</v>
      </c>
      <c r="W60" s="72">
        <v>0</v>
      </c>
      <c r="X60" s="72">
        <v>0</v>
      </c>
      <c r="Y60" s="72">
        <v>0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72">
        <v>0</v>
      </c>
      <c r="AI60" s="72">
        <v>0</v>
      </c>
      <c r="AJ60" s="72">
        <v>0</v>
      </c>
      <c r="AK60" s="72">
        <v>0</v>
      </c>
      <c r="AL60" s="72">
        <v>0</v>
      </c>
      <c r="AM60" s="72">
        <v>0</v>
      </c>
      <c r="AN60" s="72"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>
        <v>0</v>
      </c>
      <c r="AU60" s="72">
        <v>0</v>
      </c>
      <c r="AV60" s="72"/>
    </row>
    <row r="61" spans="1:48" s="29" customFormat="1" ht="21.75" customHeight="1">
      <c r="A61" s="92" t="str">
        <f t="shared" si="3"/>
        <v xml:space="preserve">   </v>
      </c>
      <c r="B61" s="69">
        <v>53</v>
      </c>
      <c r="C61" s="71" t="s">
        <v>162</v>
      </c>
      <c r="D61" s="84" t="s">
        <v>44</v>
      </c>
      <c r="E61" s="71" t="s">
        <v>122</v>
      </c>
      <c r="F61" s="71" t="s">
        <v>123</v>
      </c>
      <c r="G61" s="100">
        <v>8.2231051817500003</v>
      </c>
      <c r="H61" s="100">
        <v>8.2231051817500003</v>
      </c>
      <c r="I61" s="73">
        <v>0</v>
      </c>
      <c r="J61" s="90">
        <v>1</v>
      </c>
      <c r="K61" s="96">
        <v>8.17</v>
      </c>
      <c r="L61" s="72">
        <v>0</v>
      </c>
      <c r="M61" s="72">
        <v>0</v>
      </c>
      <c r="N61" s="72">
        <v>0</v>
      </c>
      <c r="O61" s="26">
        <v>35</v>
      </c>
      <c r="P61" s="88">
        <v>0</v>
      </c>
      <c r="Q61" s="89">
        <v>0</v>
      </c>
      <c r="R61" s="26">
        <v>2</v>
      </c>
      <c r="S61" s="26">
        <v>2</v>
      </c>
      <c r="T61" s="72">
        <v>0</v>
      </c>
      <c r="U61" s="72">
        <v>0</v>
      </c>
      <c r="V61" s="72">
        <v>0</v>
      </c>
      <c r="W61" s="72">
        <v>0</v>
      </c>
      <c r="X61" s="72">
        <v>0</v>
      </c>
      <c r="Y61" s="72">
        <v>0</v>
      </c>
      <c r="Z61" s="72">
        <v>0</v>
      </c>
      <c r="AA61" s="72">
        <v>0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72">
        <v>0</v>
      </c>
      <c r="AI61" s="72">
        <v>0</v>
      </c>
      <c r="AJ61" s="72">
        <v>0</v>
      </c>
      <c r="AK61" s="72">
        <v>0</v>
      </c>
      <c r="AL61" s="72">
        <v>0</v>
      </c>
      <c r="AM61" s="72">
        <v>0</v>
      </c>
      <c r="AN61" s="72">
        <v>0</v>
      </c>
      <c r="AO61" s="72">
        <v>0</v>
      </c>
      <c r="AP61" s="72">
        <v>0</v>
      </c>
      <c r="AQ61" s="72">
        <v>0</v>
      </c>
      <c r="AR61" s="72">
        <v>0</v>
      </c>
      <c r="AS61" s="72">
        <v>0</v>
      </c>
      <c r="AT61" s="72">
        <v>0</v>
      </c>
      <c r="AU61" s="72">
        <v>0</v>
      </c>
      <c r="AV61" s="72"/>
    </row>
    <row r="62" spans="1:48" s="29" customFormat="1" ht="21.75">
      <c r="A62" s="92" t="str">
        <f t="shared" si="3"/>
        <v xml:space="preserve">   </v>
      </c>
      <c r="B62" s="69">
        <v>54</v>
      </c>
      <c r="C62" s="71" t="s">
        <v>163</v>
      </c>
      <c r="D62" s="84" t="s">
        <v>44</v>
      </c>
      <c r="E62" s="71" t="s">
        <v>122</v>
      </c>
      <c r="F62" s="71" t="s">
        <v>123</v>
      </c>
      <c r="G62" s="100">
        <v>24.3397949726</v>
      </c>
      <c r="H62" s="100">
        <v>24.3397949726</v>
      </c>
      <c r="I62" s="73">
        <v>0</v>
      </c>
      <c r="J62" s="90">
        <v>2</v>
      </c>
      <c r="K62" s="100">
        <v>42.67</v>
      </c>
      <c r="L62" s="72">
        <v>0</v>
      </c>
      <c r="M62" s="72">
        <v>0</v>
      </c>
      <c r="N62" s="72">
        <v>0</v>
      </c>
      <c r="O62" s="26">
        <v>0</v>
      </c>
      <c r="P62" s="88">
        <v>0</v>
      </c>
      <c r="Q62" s="89">
        <v>0</v>
      </c>
      <c r="R62" s="26">
        <v>2</v>
      </c>
      <c r="S62" s="26">
        <v>2</v>
      </c>
      <c r="T62" s="72">
        <v>0</v>
      </c>
      <c r="U62" s="72">
        <v>0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0</v>
      </c>
      <c r="AM62" s="72">
        <v>0</v>
      </c>
      <c r="AN62" s="72">
        <v>0</v>
      </c>
      <c r="AO62" s="72">
        <v>0</v>
      </c>
      <c r="AP62" s="72">
        <v>0</v>
      </c>
      <c r="AQ62" s="72">
        <v>0</v>
      </c>
      <c r="AR62" s="72">
        <v>0</v>
      </c>
      <c r="AS62" s="72">
        <v>0</v>
      </c>
      <c r="AT62" s="72">
        <v>0</v>
      </c>
      <c r="AU62" s="72">
        <v>0</v>
      </c>
      <c r="AV62" s="72" t="s">
        <v>201</v>
      </c>
    </row>
    <row r="63" spans="1:48" s="29" customFormat="1" ht="21.75" customHeight="1">
      <c r="A63" s="92" t="str">
        <f t="shared" si="3"/>
        <v xml:space="preserve">   </v>
      </c>
      <c r="B63" s="69">
        <v>55</v>
      </c>
      <c r="C63" s="71" t="s">
        <v>164</v>
      </c>
      <c r="D63" s="84" t="s">
        <v>136</v>
      </c>
      <c r="E63" s="71" t="s">
        <v>122</v>
      </c>
      <c r="F63" s="71" t="s">
        <v>123</v>
      </c>
      <c r="G63" s="100">
        <v>12.1924564679</v>
      </c>
      <c r="H63" s="100">
        <v>12.1924564679</v>
      </c>
      <c r="I63" s="73">
        <v>0</v>
      </c>
      <c r="J63" s="90">
        <v>1</v>
      </c>
      <c r="K63" s="96">
        <v>0</v>
      </c>
      <c r="L63" s="72">
        <v>8.56</v>
      </c>
      <c r="M63" s="72">
        <v>0</v>
      </c>
      <c r="N63" s="72">
        <v>0</v>
      </c>
      <c r="O63" s="26">
        <v>30</v>
      </c>
      <c r="P63" s="88">
        <v>0</v>
      </c>
      <c r="Q63" s="89">
        <v>0</v>
      </c>
      <c r="R63" s="26">
        <v>2</v>
      </c>
      <c r="S63" s="26">
        <v>2</v>
      </c>
      <c r="T63" s="72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72">
        <v>0</v>
      </c>
      <c r="AI63" s="72">
        <v>0</v>
      </c>
      <c r="AJ63" s="72">
        <v>0</v>
      </c>
      <c r="AK63" s="72">
        <v>0</v>
      </c>
      <c r="AL63" s="72">
        <v>0</v>
      </c>
      <c r="AM63" s="72">
        <v>0</v>
      </c>
      <c r="AN63" s="72">
        <v>0</v>
      </c>
      <c r="AO63" s="72">
        <v>0</v>
      </c>
      <c r="AP63" s="72">
        <v>0</v>
      </c>
      <c r="AQ63" s="72">
        <v>0</v>
      </c>
      <c r="AR63" s="72">
        <v>0</v>
      </c>
      <c r="AS63" s="72">
        <v>0</v>
      </c>
      <c r="AT63" s="72">
        <v>0</v>
      </c>
      <c r="AU63" s="72">
        <v>0</v>
      </c>
      <c r="AV63" s="72"/>
    </row>
    <row r="64" spans="1:48" s="29" customFormat="1" ht="21.75" customHeight="1">
      <c r="A64" s="92" t="str">
        <f t="shared" si="3"/>
        <v xml:space="preserve">   </v>
      </c>
      <c r="B64" s="69">
        <v>56</v>
      </c>
      <c r="C64" s="71" t="s">
        <v>164</v>
      </c>
      <c r="D64" s="84" t="s">
        <v>137</v>
      </c>
      <c r="E64" s="71" t="s">
        <v>122</v>
      </c>
      <c r="F64" s="71" t="s">
        <v>123</v>
      </c>
      <c r="G64" s="98">
        <v>0</v>
      </c>
      <c r="H64" s="98">
        <v>0</v>
      </c>
      <c r="I64" s="73">
        <v>0</v>
      </c>
      <c r="J64" s="90">
        <v>1</v>
      </c>
      <c r="K64" s="96">
        <v>3.62</v>
      </c>
      <c r="L64" s="72">
        <v>0</v>
      </c>
      <c r="M64" s="72">
        <v>0</v>
      </c>
      <c r="N64" s="72">
        <v>0</v>
      </c>
      <c r="O64" s="26">
        <v>30</v>
      </c>
      <c r="P64" s="88">
        <v>0</v>
      </c>
      <c r="Q64" s="89">
        <v>0</v>
      </c>
      <c r="R64" s="26">
        <v>2</v>
      </c>
      <c r="S64" s="26">
        <v>2</v>
      </c>
      <c r="T64" s="72">
        <v>0</v>
      </c>
      <c r="U64" s="72">
        <v>0</v>
      </c>
      <c r="V64" s="72">
        <v>0</v>
      </c>
      <c r="W64" s="72">
        <v>0</v>
      </c>
      <c r="X64" s="72">
        <v>0</v>
      </c>
      <c r="Y64" s="72">
        <v>0</v>
      </c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2">
        <v>0</v>
      </c>
      <c r="AI64" s="72">
        <v>0</v>
      </c>
      <c r="AJ64" s="72">
        <v>0</v>
      </c>
      <c r="AK64" s="72">
        <v>0</v>
      </c>
      <c r="AL64" s="72">
        <v>0</v>
      </c>
      <c r="AM64" s="72">
        <v>0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>
        <v>0</v>
      </c>
      <c r="AU64" s="72">
        <v>0</v>
      </c>
      <c r="AV64" s="72"/>
    </row>
    <row r="65" spans="1:48" s="29" customFormat="1" ht="21.75" customHeight="1">
      <c r="A65" s="92" t="str">
        <f t="shared" si="3"/>
        <v xml:space="preserve">   </v>
      </c>
      <c r="B65" s="69">
        <v>57</v>
      </c>
      <c r="C65" s="71" t="s">
        <v>165</v>
      </c>
      <c r="D65" s="84" t="s">
        <v>136</v>
      </c>
      <c r="E65" s="71" t="s">
        <v>122</v>
      </c>
      <c r="F65" s="71" t="s">
        <v>123</v>
      </c>
      <c r="G65" s="100">
        <v>29.0119469604</v>
      </c>
      <c r="H65" s="100">
        <v>29.0119469604</v>
      </c>
      <c r="I65" s="73">
        <v>0</v>
      </c>
      <c r="J65" s="90">
        <v>1</v>
      </c>
      <c r="K65" s="96">
        <v>0</v>
      </c>
      <c r="L65" s="72">
        <v>1.89</v>
      </c>
      <c r="M65" s="72">
        <v>0</v>
      </c>
      <c r="N65" s="72">
        <v>0</v>
      </c>
      <c r="O65" s="26">
        <v>40</v>
      </c>
      <c r="P65" s="88">
        <v>0</v>
      </c>
      <c r="Q65" s="89">
        <v>0</v>
      </c>
      <c r="R65" s="26">
        <v>2</v>
      </c>
      <c r="S65" s="26">
        <v>2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0</v>
      </c>
      <c r="AD65" s="72">
        <v>0</v>
      </c>
      <c r="AE65" s="72">
        <v>0</v>
      </c>
      <c r="AF65" s="72">
        <v>0</v>
      </c>
      <c r="AG65" s="72">
        <v>0</v>
      </c>
      <c r="AH65" s="72">
        <v>0</v>
      </c>
      <c r="AI65" s="72">
        <v>0</v>
      </c>
      <c r="AJ65" s="72">
        <v>0</v>
      </c>
      <c r="AK65" s="72">
        <v>0</v>
      </c>
      <c r="AL65" s="72">
        <v>0</v>
      </c>
      <c r="AM65" s="72">
        <v>0</v>
      </c>
      <c r="AN65" s="72">
        <v>0</v>
      </c>
      <c r="AO65" s="72">
        <v>0</v>
      </c>
      <c r="AP65" s="72">
        <v>0</v>
      </c>
      <c r="AQ65" s="72">
        <v>0</v>
      </c>
      <c r="AR65" s="72">
        <v>0</v>
      </c>
      <c r="AS65" s="72">
        <v>0</v>
      </c>
      <c r="AT65" s="72">
        <v>0</v>
      </c>
      <c r="AU65" s="72">
        <v>0</v>
      </c>
      <c r="AV65" s="72"/>
    </row>
    <row r="66" spans="1:48" s="29" customFormat="1" ht="21.75" customHeight="1">
      <c r="A66" s="92" t="str">
        <f t="shared" si="3"/>
        <v xml:space="preserve">   </v>
      </c>
      <c r="B66" s="69">
        <v>58</v>
      </c>
      <c r="C66" s="71" t="s">
        <v>165</v>
      </c>
      <c r="D66" s="84" t="s">
        <v>137</v>
      </c>
      <c r="E66" s="71" t="s">
        <v>122</v>
      </c>
      <c r="F66" s="71" t="s">
        <v>123</v>
      </c>
      <c r="G66" s="98">
        <v>0</v>
      </c>
      <c r="H66" s="98">
        <v>0</v>
      </c>
      <c r="I66" s="73">
        <v>0</v>
      </c>
      <c r="J66" s="90">
        <v>1</v>
      </c>
      <c r="K66" s="96">
        <v>27.1</v>
      </c>
      <c r="L66" s="72">
        <v>0</v>
      </c>
      <c r="M66" s="72">
        <v>0</v>
      </c>
      <c r="N66" s="72">
        <v>0</v>
      </c>
      <c r="O66" s="26">
        <v>40</v>
      </c>
      <c r="P66" s="88">
        <v>0</v>
      </c>
      <c r="Q66" s="89">
        <v>0</v>
      </c>
      <c r="R66" s="26">
        <v>2</v>
      </c>
      <c r="S66" s="26">
        <v>2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2">
        <v>0</v>
      </c>
      <c r="AI66" s="72">
        <v>0</v>
      </c>
      <c r="AJ66" s="72">
        <v>0</v>
      </c>
      <c r="AK66" s="72">
        <v>0</v>
      </c>
      <c r="AL66" s="72">
        <v>0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0</v>
      </c>
      <c r="AV66" s="72"/>
    </row>
    <row r="67" spans="1:48" s="29" customFormat="1" ht="21.75" customHeight="1">
      <c r="A67" s="92" t="str">
        <f t="shared" si="3"/>
        <v xml:space="preserve">   </v>
      </c>
      <c r="B67" s="69">
        <v>59</v>
      </c>
      <c r="C67" s="71" t="s">
        <v>166</v>
      </c>
      <c r="D67" s="84" t="s">
        <v>44</v>
      </c>
      <c r="E67" s="71" t="s">
        <v>122</v>
      </c>
      <c r="F67" s="71" t="s">
        <v>123</v>
      </c>
      <c r="G67" s="100">
        <v>11.830772727899999</v>
      </c>
      <c r="H67" s="100">
        <v>11.830772727899999</v>
      </c>
      <c r="I67" s="73">
        <v>0</v>
      </c>
      <c r="J67" s="90">
        <v>1</v>
      </c>
      <c r="K67" s="96">
        <v>11.75</v>
      </c>
      <c r="L67" s="72">
        <v>0</v>
      </c>
      <c r="M67" s="72">
        <v>0</v>
      </c>
      <c r="N67" s="72">
        <v>0</v>
      </c>
      <c r="O67" s="26">
        <v>40</v>
      </c>
      <c r="P67" s="88">
        <v>0</v>
      </c>
      <c r="Q67" s="89">
        <v>0</v>
      </c>
      <c r="R67" s="26">
        <v>2</v>
      </c>
      <c r="S67" s="26">
        <v>2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0</v>
      </c>
      <c r="AK67" s="72">
        <v>0</v>
      </c>
      <c r="AL67" s="72">
        <v>0</v>
      </c>
      <c r="AM67" s="72">
        <v>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/>
    </row>
    <row r="68" spans="1:48" s="29" customFormat="1" ht="21.75" customHeight="1">
      <c r="A68" s="92" t="str">
        <f t="shared" si="3"/>
        <v xml:space="preserve">   </v>
      </c>
      <c r="B68" s="69">
        <v>60</v>
      </c>
      <c r="C68" s="71" t="s">
        <v>167</v>
      </c>
      <c r="D68" s="84" t="s">
        <v>136</v>
      </c>
      <c r="E68" s="71" t="s">
        <v>122</v>
      </c>
      <c r="F68" s="71" t="s">
        <v>123</v>
      </c>
      <c r="G68" s="100">
        <v>165.44591358</v>
      </c>
      <c r="H68" s="100">
        <v>165.44591358</v>
      </c>
      <c r="I68" s="73">
        <v>0</v>
      </c>
      <c r="J68" s="90">
        <v>1</v>
      </c>
      <c r="K68" s="96">
        <v>0</v>
      </c>
      <c r="L68" s="72">
        <v>67.7</v>
      </c>
      <c r="M68" s="72">
        <v>0</v>
      </c>
      <c r="N68" s="72">
        <v>0</v>
      </c>
      <c r="O68" s="26">
        <v>35</v>
      </c>
      <c r="P68" s="88">
        <v>0</v>
      </c>
      <c r="Q68" s="89">
        <v>0</v>
      </c>
      <c r="R68" s="26">
        <v>2</v>
      </c>
      <c r="S68" s="26">
        <v>2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0</v>
      </c>
      <c r="AM68" s="72">
        <v>0</v>
      </c>
      <c r="AN68" s="72">
        <v>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2"/>
    </row>
    <row r="69" spans="1:48" s="29" customFormat="1" ht="21.75" customHeight="1">
      <c r="A69" s="92" t="str">
        <f t="shared" si="3"/>
        <v xml:space="preserve">   </v>
      </c>
      <c r="B69" s="69">
        <v>61</v>
      </c>
      <c r="C69" s="71" t="s">
        <v>167</v>
      </c>
      <c r="D69" s="84" t="s">
        <v>137</v>
      </c>
      <c r="E69" s="71" t="s">
        <v>122</v>
      </c>
      <c r="F69" s="71" t="s">
        <v>123</v>
      </c>
      <c r="G69" s="98">
        <v>0</v>
      </c>
      <c r="H69" s="98">
        <v>0</v>
      </c>
      <c r="I69" s="73">
        <v>0</v>
      </c>
      <c r="J69" s="90">
        <v>1</v>
      </c>
      <c r="K69" s="96">
        <v>97.74</v>
      </c>
      <c r="L69" s="72">
        <v>0</v>
      </c>
      <c r="M69" s="72">
        <v>0</v>
      </c>
      <c r="N69" s="72">
        <v>0</v>
      </c>
      <c r="O69" s="26">
        <v>35</v>
      </c>
      <c r="P69" s="88">
        <v>0</v>
      </c>
      <c r="Q69" s="89">
        <v>0</v>
      </c>
      <c r="R69" s="26">
        <v>2</v>
      </c>
      <c r="S69" s="26">
        <v>2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0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M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/>
    </row>
    <row r="70" spans="1:48" s="29" customFormat="1" ht="21.75" customHeight="1">
      <c r="A70" s="92" t="str">
        <f t="shared" si="3"/>
        <v xml:space="preserve">   </v>
      </c>
      <c r="B70" s="69">
        <v>62</v>
      </c>
      <c r="C70" s="71" t="s">
        <v>168</v>
      </c>
      <c r="D70" s="84" t="s">
        <v>136</v>
      </c>
      <c r="E70" s="71" t="s">
        <v>122</v>
      </c>
      <c r="F70" s="71" t="s">
        <v>123</v>
      </c>
      <c r="G70" s="100">
        <v>12.9994116409</v>
      </c>
      <c r="H70" s="100">
        <v>12.9994116409</v>
      </c>
      <c r="I70" s="73">
        <v>0</v>
      </c>
      <c r="J70" s="90">
        <v>1</v>
      </c>
      <c r="K70" s="96">
        <v>0</v>
      </c>
      <c r="L70" s="72">
        <v>2.4900000000000002</v>
      </c>
      <c r="M70" s="72">
        <v>0</v>
      </c>
      <c r="N70" s="72">
        <v>0</v>
      </c>
      <c r="O70" s="26">
        <v>35</v>
      </c>
      <c r="P70" s="88">
        <v>0</v>
      </c>
      <c r="Q70" s="89">
        <v>0</v>
      </c>
      <c r="R70" s="26">
        <v>2</v>
      </c>
      <c r="S70" s="26">
        <v>2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  <c r="AJ70" s="72">
        <v>0</v>
      </c>
      <c r="AK70" s="72">
        <v>0</v>
      </c>
      <c r="AL70" s="72">
        <v>0</v>
      </c>
      <c r="AM70" s="72">
        <v>0</v>
      </c>
      <c r="AN70" s="72">
        <v>0</v>
      </c>
      <c r="AO70" s="72">
        <v>0</v>
      </c>
      <c r="AP70" s="72">
        <v>0</v>
      </c>
      <c r="AQ70" s="72">
        <v>0</v>
      </c>
      <c r="AR70" s="72">
        <v>0</v>
      </c>
      <c r="AS70" s="72">
        <v>0</v>
      </c>
      <c r="AT70" s="72">
        <v>0</v>
      </c>
      <c r="AU70" s="72">
        <v>0</v>
      </c>
      <c r="AV70" s="72"/>
    </row>
    <row r="71" spans="1:48" s="29" customFormat="1" ht="21.75" customHeight="1">
      <c r="A71" s="92" t="str">
        <f t="shared" si="3"/>
        <v xml:space="preserve">   </v>
      </c>
      <c r="B71" s="69">
        <v>63</v>
      </c>
      <c r="C71" s="71" t="s">
        <v>168</v>
      </c>
      <c r="D71" s="84" t="s">
        <v>137</v>
      </c>
      <c r="E71" s="71" t="s">
        <v>122</v>
      </c>
      <c r="F71" s="71" t="s">
        <v>123</v>
      </c>
      <c r="G71" s="98">
        <v>0</v>
      </c>
      <c r="H71" s="98">
        <v>0</v>
      </c>
      <c r="I71" s="73">
        <v>0</v>
      </c>
      <c r="J71" s="90">
        <v>1</v>
      </c>
      <c r="K71" s="96">
        <v>10.44</v>
      </c>
      <c r="L71" s="72">
        <v>0</v>
      </c>
      <c r="M71" s="72">
        <v>0</v>
      </c>
      <c r="N71" s="72">
        <v>0</v>
      </c>
      <c r="O71" s="26">
        <v>35</v>
      </c>
      <c r="P71" s="88">
        <v>0</v>
      </c>
      <c r="Q71" s="89">
        <v>0</v>
      </c>
      <c r="R71" s="26">
        <v>2</v>
      </c>
      <c r="S71" s="26">
        <v>2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</v>
      </c>
      <c r="AH71" s="72">
        <v>0</v>
      </c>
      <c r="AI71" s="72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2">
        <v>0</v>
      </c>
      <c r="AQ71" s="72">
        <v>0</v>
      </c>
      <c r="AR71" s="72">
        <v>0</v>
      </c>
      <c r="AS71" s="72">
        <v>0</v>
      </c>
      <c r="AT71" s="72">
        <v>0</v>
      </c>
      <c r="AU71" s="72">
        <v>0</v>
      </c>
      <c r="AV71" s="72"/>
    </row>
    <row r="72" spans="1:48" s="29" customFormat="1" ht="21.75" customHeight="1">
      <c r="A72" s="92" t="str">
        <f t="shared" si="3"/>
        <v xml:space="preserve">   </v>
      </c>
      <c r="B72" s="69">
        <v>64</v>
      </c>
      <c r="C72" s="71" t="s">
        <v>169</v>
      </c>
      <c r="D72" s="84" t="s">
        <v>136</v>
      </c>
      <c r="E72" s="71" t="s">
        <v>122</v>
      </c>
      <c r="F72" s="71" t="s">
        <v>123</v>
      </c>
      <c r="G72" s="101">
        <v>7.3750794964399997</v>
      </c>
      <c r="H72" s="101">
        <v>7.3750794964399997</v>
      </c>
      <c r="I72" s="73">
        <v>0</v>
      </c>
      <c r="J72" s="90">
        <v>1</v>
      </c>
      <c r="K72" s="96">
        <v>0</v>
      </c>
      <c r="L72" s="72">
        <v>5.75</v>
      </c>
      <c r="M72" s="72">
        <v>0</v>
      </c>
      <c r="N72" s="72">
        <v>0</v>
      </c>
      <c r="O72" s="26">
        <v>35</v>
      </c>
      <c r="P72" s="88">
        <v>0</v>
      </c>
      <c r="Q72" s="89">
        <v>0</v>
      </c>
      <c r="R72" s="26">
        <v>2</v>
      </c>
      <c r="S72" s="26">
        <v>2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0</v>
      </c>
      <c r="AI72" s="72">
        <v>0</v>
      </c>
      <c r="AJ72" s="72">
        <v>0</v>
      </c>
      <c r="AK72" s="72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2"/>
    </row>
    <row r="73" spans="1:48" s="29" customFormat="1" ht="21.75" customHeight="1">
      <c r="A73" s="92" t="str">
        <f t="shared" si="3"/>
        <v xml:space="preserve">   </v>
      </c>
      <c r="B73" s="69">
        <v>65</v>
      </c>
      <c r="C73" s="71" t="s">
        <v>169</v>
      </c>
      <c r="D73" s="84" t="s">
        <v>137</v>
      </c>
      <c r="E73" s="71" t="s">
        <v>122</v>
      </c>
      <c r="F73" s="71" t="s">
        <v>123</v>
      </c>
      <c r="G73" s="72">
        <v>0</v>
      </c>
      <c r="H73" s="72">
        <v>0</v>
      </c>
      <c r="I73" s="73">
        <v>0</v>
      </c>
      <c r="J73" s="90">
        <v>1</v>
      </c>
      <c r="K73" s="96">
        <v>1.54</v>
      </c>
      <c r="L73" s="72">
        <v>0</v>
      </c>
      <c r="M73" s="72">
        <v>0</v>
      </c>
      <c r="N73" s="72">
        <v>0</v>
      </c>
      <c r="O73" s="26">
        <v>35</v>
      </c>
      <c r="P73" s="88">
        <v>0</v>
      </c>
      <c r="Q73" s="89">
        <v>0</v>
      </c>
      <c r="R73" s="26">
        <v>2</v>
      </c>
      <c r="S73" s="26">
        <v>2</v>
      </c>
      <c r="T73" s="72">
        <v>0</v>
      </c>
      <c r="U73" s="72">
        <v>0</v>
      </c>
      <c r="V73" s="72">
        <v>0</v>
      </c>
      <c r="W73" s="72">
        <v>0</v>
      </c>
      <c r="X73" s="72">
        <v>0</v>
      </c>
      <c r="Y73" s="72">
        <v>0</v>
      </c>
      <c r="Z73" s="72">
        <v>0</v>
      </c>
      <c r="AA73" s="72">
        <v>0</v>
      </c>
      <c r="AB73" s="72">
        <v>0</v>
      </c>
      <c r="AC73" s="72">
        <v>0</v>
      </c>
      <c r="AD73" s="72">
        <v>0</v>
      </c>
      <c r="AE73" s="72">
        <v>0</v>
      </c>
      <c r="AF73" s="72">
        <v>0</v>
      </c>
      <c r="AG73" s="72">
        <v>0</v>
      </c>
      <c r="AH73" s="72">
        <v>0</v>
      </c>
      <c r="AI73" s="72">
        <v>0</v>
      </c>
      <c r="AJ73" s="72">
        <v>0</v>
      </c>
      <c r="AK73" s="72">
        <v>0</v>
      </c>
      <c r="AL73" s="72">
        <v>0</v>
      </c>
      <c r="AM73" s="72">
        <v>0</v>
      </c>
      <c r="AN73" s="72">
        <v>0</v>
      </c>
      <c r="AO73" s="72">
        <v>0</v>
      </c>
      <c r="AP73" s="72">
        <v>0</v>
      </c>
      <c r="AQ73" s="72">
        <v>0</v>
      </c>
      <c r="AR73" s="72">
        <v>0</v>
      </c>
      <c r="AS73" s="72">
        <v>0</v>
      </c>
      <c r="AT73" s="72">
        <v>0</v>
      </c>
      <c r="AU73" s="72">
        <v>0</v>
      </c>
      <c r="AV73" s="72"/>
    </row>
    <row r="74" spans="1:48" s="29" customFormat="1" ht="21.75" customHeight="1">
      <c r="A74" s="92" t="str">
        <f t="shared" si="3"/>
        <v xml:space="preserve">   </v>
      </c>
      <c r="B74" s="69">
        <v>66</v>
      </c>
      <c r="C74" s="71" t="s">
        <v>170</v>
      </c>
      <c r="D74" s="84" t="s">
        <v>136</v>
      </c>
      <c r="E74" s="71" t="s">
        <v>122</v>
      </c>
      <c r="F74" s="71" t="s">
        <v>123</v>
      </c>
      <c r="G74" s="101">
        <v>93.274621323100007</v>
      </c>
      <c r="H74" s="101">
        <v>93.274621323100007</v>
      </c>
      <c r="I74" s="73">
        <v>0</v>
      </c>
      <c r="J74" s="90">
        <v>1</v>
      </c>
      <c r="K74" s="96">
        <v>0</v>
      </c>
      <c r="L74" s="72">
        <v>23.7</v>
      </c>
      <c r="M74" s="72">
        <v>0</v>
      </c>
      <c r="N74" s="72">
        <v>0</v>
      </c>
      <c r="O74" s="26">
        <v>30</v>
      </c>
      <c r="P74" s="88">
        <v>0</v>
      </c>
      <c r="Q74" s="89">
        <v>0</v>
      </c>
      <c r="R74" s="26">
        <v>2</v>
      </c>
      <c r="S74" s="26">
        <v>2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0</v>
      </c>
      <c r="AU74" s="72">
        <v>0</v>
      </c>
      <c r="AV74" s="72"/>
    </row>
    <row r="75" spans="1:48" s="29" customFormat="1" ht="21.75" customHeight="1">
      <c r="A75" s="92" t="str">
        <f t="shared" si="3"/>
        <v xml:space="preserve">   </v>
      </c>
      <c r="B75" s="69">
        <v>67</v>
      </c>
      <c r="C75" s="71" t="s">
        <v>170</v>
      </c>
      <c r="D75" s="84" t="s">
        <v>137</v>
      </c>
      <c r="E75" s="71" t="s">
        <v>122</v>
      </c>
      <c r="F75" s="71" t="s">
        <v>123</v>
      </c>
      <c r="G75" s="72">
        <v>0</v>
      </c>
      <c r="H75" s="72">
        <v>0</v>
      </c>
      <c r="I75" s="73">
        <v>0</v>
      </c>
      <c r="J75" s="90">
        <v>1</v>
      </c>
      <c r="K75" s="96">
        <v>69.569999999999993</v>
      </c>
      <c r="L75" s="72">
        <v>0</v>
      </c>
      <c r="M75" s="72">
        <v>0</v>
      </c>
      <c r="N75" s="72">
        <v>0</v>
      </c>
      <c r="O75" s="26">
        <v>30</v>
      </c>
      <c r="P75" s="88">
        <v>0</v>
      </c>
      <c r="Q75" s="89">
        <v>0</v>
      </c>
      <c r="R75" s="26">
        <v>2</v>
      </c>
      <c r="S75" s="26">
        <v>2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2">
        <v>0</v>
      </c>
      <c r="AI75" s="72">
        <v>0</v>
      </c>
      <c r="AJ75" s="72">
        <v>0</v>
      </c>
      <c r="AK75" s="72">
        <v>0</v>
      </c>
      <c r="AL75" s="72">
        <v>0</v>
      </c>
      <c r="AM75" s="72">
        <v>0</v>
      </c>
      <c r="AN75" s="72">
        <v>0</v>
      </c>
      <c r="AO75" s="72">
        <v>0</v>
      </c>
      <c r="AP75" s="72">
        <v>0</v>
      </c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2"/>
    </row>
    <row r="76" spans="1:48" s="29" customFormat="1" ht="21.75">
      <c r="A76" s="92" t="str">
        <f t="shared" si="3"/>
        <v xml:space="preserve">   </v>
      </c>
      <c r="B76" s="69">
        <v>68</v>
      </c>
      <c r="C76" s="71" t="s">
        <v>171</v>
      </c>
      <c r="D76" s="84" t="s">
        <v>44</v>
      </c>
      <c r="E76" s="71" t="s">
        <v>122</v>
      </c>
      <c r="F76" s="71" t="s">
        <v>123</v>
      </c>
      <c r="G76" s="100">
        <v>17.0084113749</v>
      </c>
      <c r="H76" s="100">
        <v>17.0084113749</v>
      </c>
      <c r="I76" s="73">
        <v>0</v>
      </c>
      <c r="J76" s="90">
        <v>3</v>
      </c>
      <c r="K76" s="100">
        <v>17.0084113749</v>
      </c>
      <c r="L76" s="72">
        <v>0</v>
      </c>
      <c r="M76" s="72">
        <v>0</v>
      </c>
      <c r="N76" s="72">
        <v>0</v>
      </c>
      <c r="O76" s="26">
        <v>0</v>
      </c>
      <c r="P76" s="88">
        <v>0</v>
      </c>
      <c r="Q76" s="89">
        <v>0</v>
      </c>
      <c r="R76" s="26">
        <v>2</v>
      </c>
      <c r="S76" s="26">
        <v>2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2">
        <v>0</v>
      </c>
      <c r="AI76" s="72">
        <v>0</v>
      </c>
      <c r="AJ76" s="72">
        <v>0</v>
      </c>
      <c r="AK76" s="72">
        <v>0</v>
      </c>
      <c r="AL76" s="72">
        <v>0</v>
      </c>
      <c r="AM76" s="72">
        <v>0</v>
      </c>
      <c r="AN76" s="72">
        <v>0</v>
      </c>
      <c r="AO76" s="72">
        <v>0</v>
      </c>
      <c r="AP76" s="72">
        <v>0</v>
      </c>
      <c r="AQ76" s="72">
        <v>0</v>
      </c>
      <c r="AR76" s="72">
        <v>0</v>
      </c>
      <c r="AS76" s="72">
        <v>0</v>
      </c>
      <c r="AT76" s="72">
        <v>0</v>
      </c>
      <c r="AU76" s="72">
        <v>0</v>
      </c>
      <c r="AV76" s="72" t="s">
        <v>201</v>
      </c>
    </row>
    <row r="77" spans="1:48" s="29" customFormat="1" ht="21.75" customHeight="1">
      <c r="A77" s="92" t="str">
        <f t="shared" si="3"/>
        <v xml:space="preserve">   </v>
      </c>
      <c r="B77" s="69">
        <v>69</v>
      </c>
      <c r="C77" s="71" t="s">
        <v>172</v>
      </c>
      <c r="D77" s="84" t="s">
        <v>136</v>
      </c>
      <c r="E77" s="71" t="s">
        <v>122</v>
      </c>
      <c r="F77" s="71" t="s">
        <v>123</v>
      </c>
      <c r="G77" s="100">
        <v>59.078235921599997</v>
      </c>
      <c r="H77" s="100">
        <v>59.078235921599997</v>
      </c>
      <c r="I77" s="73">
        <v>0</v>
      </c>
      <c r="J77" s="90">
        <v>1</v>
      </c>
      <c r="K77" s="96">
        <v>0</v>
      </c>
      <c r="L77" s="72">
        <v>29.16</v>
      </c>
      <c r="M77" s="72">
        <v>0</v>
      </c>
      <c r="N77" s="72">
        <v>0</v>
      </c>
      <c r="O77" s="26">
        <v>20</v>
      </c>
      <c r="P77" s="88">
        <v>0</v>
      </c>
      <c r="Q77" s="89">
        <v>0</v>
      </c>
      <c r="R77" s="26">
        <v>2</v>
      </c>
      <c r="S77" s="26">
        <v>2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72">
        <v>0</v>
      </c>
      <c r="AE77" s="72">
        <v>0</v>
      </c>
      <c r="AF77" s="72">
        <v>0</v>
      </c>
      <c r="AG77" s="72">
        <v>0</v>
      </c>
      <c r="AH77" s="72">
        <v>0</v>
      </c>
      <c r="AI77" s="72">
        <v>0</v>
      </c>
      <c r="AJ77" s="72">
        <v>0</v>
      </c>
      <c r="AK77" s="72">
        <v>0</v>
      </c>
      <c r="AL77" s="72">
        <v>0</v>
      </c>
      <c r="AM77" s="72">
        <v>0</v>
      </c>
      <c r="AN77" s="72"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0</v>
      </c>
      <c r="AU77" s="72">
        <v>0</v>
      </c>
      <c r="AV77" s="72"/>
    </row>
    <row r="78" spans="1:48" s="29" customFormat="1" ht="21.75" customHeight="1">
      <c r="A78" s="92" t="str">
        <f t="shared" si="3"/>
        <v xml:space="preserve">   </v>
      </c>
      <c r="B78" s="69">
        <v>70</v>
      </c>
      <c r="C78" s="71" t="s">
        <v>172</v>
      </c>
      <c r="D78" s="84" t="s">
        <v>137</v>
      </c>
      <c r="E78" s="71" t="s">
        <v>122</v>
      </c>
      <c r="F78" s="71" t="s">
        <v>123</v>
      </c>
      <c r="G78" s="72">
        <v>0</v>
      </c>
      <c r="H78" s="96">
        <v>0</v>
      </c>
      <c r="I78" s="73">
        <v>0</v>
      </c>
      <c r="J78" s="90">
        <v>1</v>
      </c>
      <c r="K78" s="96">
        <v>0</v>
      </c>
      <c r="L78" s="97">
        <v>28.56</v>
      </c>
      <c r="M78" s="74" t="s">
        <v>199</v>
      </c>
      <c r="N78" s="72">
        <v>0</v>
      </c>
      <c r="O78" s="26">
        <v>20</v>
      </c>
      <c r="P78" s="88">
        <v>0</v>
      </c>
      <c r="Q78" s="89">
        <v>0</v>
      </c>
      <c r="R78" s="26">
        <v>2</v>
      </c>
      <c r="S78" s="26">
        <v>2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72">
        <v>0</v>
      </c>
      <c r="AE78" s="72">
        <v>0</v>
      </c>
      <c r="AF78" s="72">
        <v>0</v>
      </c>
      <c r="AG78" s="72">
        <v>0</v>
      </c>
      <c r="AH78" s="72">
        <v>0</v>
      </c>
      <c r="AI78" s="72">
        <v>0</v>
      </c>
      <c r="AJ78" s="72">
        <v>0</v>
      </c>
      <c r="AK78" s="72">
        <v>0</v>
      </c>
      <c r="AL78" s="72">
        <v>0</v>
      </c>
      <c r="AM78" s="72">
        <v>0</v>
      </c>
      <c r="AN78" s="72">
        <v>0</v>
      </c>
      <c r="AO78" s="72">
        <v>0</v>
      </c>
      <c r="AP78" s="72">
        <v>0</v>
      </c>
      <c r="AQ78" s="72">
        <v>0</v>
      </c>
      <c r="AR78" s="72">
        <v>0</v>
      </c>
      <c r="AS78" s="72">
        <v>0</v>
      </c>
      <c r="AT78" s="72">
        <v>0</v>
      </c>
      <c r="AU78" s="72">
        <v>0</v>
      </c>
      <c r="AV78" s="72"/>
    </row>
    <row r="79" spans="1:48" s="29" customFormat="1" ht="21.75">
      <c r="A79" s="92" t="str">
        <f t="shared" si="3"/>
        <v xml:space="preserve">   </v>
      </c>
      <c r="B79" s="69">
        <v>71</v>
      </c>
      <c r="C79" s="71" t="s">
        <v>173</v>
      </c>
      <c r="D79" s="84" t="s">
        <v>44</v>
      </c>
      <c r="E79" s="71" t="s">
        <v>122</v>
      </c>
      <c r="F79" s="71" t="s">
        <v>123</v>
      </c>
      <c r="G79" s="98">
        <v>51.236094452000003</v>
      </c>
      <c r="H79" s="99">
        <v>51.236094452000003</v>
      </c>
      <c r="I79" s="73">
        <v>0</v>
      </c>
      <c r="J79" s="90">
        <v>2</v>
      </c>
      <c r="K79" s="96">
        <v>56.43</v>
      </c>
      <c r="L79" s="72">
        <v>0</v>
      </c>
      <c r="M79" s="72">
        <v>0</v>
      </c>
      <c r="N79" s="72">
        <v>0</v>
      </c>
      <c r="O79" s="26">
        <v>0</v>
      </c>
      <c r="P79" s="88">
        <v>0</v>
      </c>
      <c r="Q79" s="89">
        <v>0</v>
      </c>
      <c r="R79" s="26">
        <v>2</v>
      </c>
      <c r="S79" s="26">
        <v>2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0</v>
      </c>
      <c r="AH79" s="72">
        <v>0</v>
      </c>
      <c r="AI79" s="72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0</v>
      </c>
      <c r="AO79" s="72">
        <v>0</v>
      </c>
      <c r="AP79" s="72">
        <v>0</v>
      </c>
      <c r="AQ79" s="72">
        <v>0</v>
      </c>
      <c r="AR79" s="72">
        <v>0</v>
      </c>
      <c r="AS79" s="72">
        <v>0</v>
      </c>
      <c r="AT79" s="72">
        <v>0</v>
      </c>
      <c r="AU79" s="72">
        <v>0</v>
      </c>
      <c r="AV79" s="72" t="s">
        <v>201</v>
      </c>
    </row>
    <row r="80" spans="1:48" s="29" customFormat="1" ht="21.75" customHeight="1">
      <c r="A80" s="92" t="str">
        <f t="shared" si="3"/>
        <v xml:space="preserve">   </v>
      </c>
      <c r="B80" s="69">
        <v>72</v>
      </c>
      <c r="C80" s="71" t="s">
        <v>174</v>
      </c>
      <c r="D80" s="84" t="s">
        <v>136</v>
      </c>
      <c r="E80" s="71" t="s">
        <v>122</v>
      </c>
      <c r="F80" s="71" t="s">
        <v>123</v>
      </c>
      <c r="G80" s="100">
        <v>86.262851755</v>
      </c>
      <c r="H80" s="100">
        <v>86.262851755</v>
      </c>
      <c r="I80" s="73">
        <v>0</v>
      </c>
      <c r="J80" s="90">
        <v>1</v>
      </c>
      <c r="K80" s="96">
        <v>0</v>
      </c>
      <c r="L80" s="72">
        <v>41.41</v>
      </c>
      <c r="M80" s="72">
        <v>0</v>
      </c>
      <c r="N80" s="72">
        <v>0</v>
      </c>
      <c r="O80" s="26">
        <v>15</v>
      </c>
      <c r="P80" s="88">
        <v>0</v>
      </c>
      <c r="Q80" s="89">
        <v>0</v>
      </c>
      <c r="R80" s="26">
        <v>2</v>
      </c>
      <c r="S80" s="26">
        <v>2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  <c r="AD80" s="72">
        <v>0</v>
      </c>
      <c r="AE80" s="72">
        <v>0</v>
      </c>
      <c r="AF80" s="72">
        <v>0</v>
      </c>
      <c r="AG80" s="72">
        <v>0</v>
      </c>
      <c r="AH80" s="72">
        <v>0</v>
      </c>
      <c r="AI80" s="72">
        <v>0</v>
      </c>
      <c r="AJ80" s="72">
        <v>0</v>
      </c>
      <c r="AK80" s="72">
        <v>0</v>
      </c>
      <c r="AL80" s="72">
        <v>0</v>
      </c>
      <c r="AM80" s="72">
        <v>0</v>
      </c>
      <c r="AN80" s="72">
        <v>0</v>
      </c>
      <c r="AO80" s="72">
        <v>0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/>
    </row>
    <row r="81" spans="1:48" s="29" customFormat="1" ht="21.75" customHeight="1">
      <c r="A81" s="92" t="str">
        <f t="shared" si="3"/>
        <v xml:space="preserve">   </v>
      </c>
      <c r="B81" s="69">
        <v>73</v>
      </c>
      <c r="C81" s="71" t="s">
        <v>174</v>
      </c>
      <c r="D81" s="84" t="s">
        <v>137</v>
      </c>
      <c r="E81" s="71" t="s">
        <v>122</v>
      </c>
      <c r="F81" s="71" t="s">
        <v>123</v>
      </c>
      <c r="G81" s="98">
        <v>0</v>
      </c>
      <c r="H81" s="99">
        <v>0</v>
      </c>
      <c r="I81" s="73">
        <v>0</v>
      </c>
      <c r="J81" s="90">
        <v>1</v>
      </c>
      <c r="K81" s="96">
        <v>0</v>
      </c>
      <c r="L81" s="97">
        <v>44.32</v>
      </c>
      <c r="M81" s="74" t="s">
        <v>199</v>
      </c>
      <c r="N81" s="72">
        <v>0</v>
      </c>
      <c r="O81" s="26">
        <v>15</v>
      </c>
      <c r="P81" s="88">
        <v>0</v>
      </c>
      <c r="Q81" s="89">
        <v>0</v>
      </c>
      <c r="R81" s="26">
        <v>2</v>
      </c>
      <c r="S81" s="26">
        <v>2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0</v>
      </c>
      <c r="AO81" s="72">
        <v>0</v>
      </c>
      <c r="AP81" s="72">
        <v>0</v>
      </c>
      <c r="AQ81" s="72">
        <v>0</v>
      </c>
      <c r="AR81" s="72">
        <v>0</v>
      </c>
      <c r="AS81" s="72">
        <v>0</v>
      </c>
      <c r="AT81" s="72">
        <v>0</v>
      </c>
      <c r="AU81" s="72">
        <v>0</v>
      </c>
      <c r="AV81" s="72"/>
    </row>
    <row r="82" spans="1:48" s="29" customFormat="1" ht="21.75" customHeight="1">
      <c r="A82" s="92" t="str">
        <f t="shared" si="3"/>
        <v xml:space="preserve">   </v>
      </c>
      <c r="B82" s="69">
        <v>74</v>
      </c>
      <c r="C82" s="71" t="s">
        <v>175</v>
      </c>
      <c r="D82" s="84" t="s">
        <v>44</v>
      </c>
      <c r="E82" s="71" t="s">
        <v>122</v>
      </c>
      <c r="F82" s="71" t="s">
        <v>123</v>
      </c>
      <c r="G82" s="100">
        <v>32.592404349299997</v>
      </c>
      <c r="H82" s="100">
        <v>32.592404349299997</v>
      </c>
      <c r="I82" s="73">
        <v>0</v>
      </c>
      <c r="J82" s="90">
        <v>1</v>
      </c>
      <c r="K82" s="95">
        <v>31.96</v>
      </c>
      <c r="L82" s="72">
        <v>0</v>
      </c>
      <c r="M82" s="72">
        <v>0</v>
      </c>
      <c r="N82" s="72">
        <v>0</v>
      </c>
      <c r="O82" s="26">
        <v>35</v>
      </c>
      <c r="P82" s="88">
        <v>0</v>
      </c>
      <c r="Q82" s="89">
        <v>0</v>
      </c>
      <c r="R82" s="26">
        <v>2</v>
      </c>
      <c r="S82" s="26">
        <v>2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  <c r="AJ82" s="72">
        <v>0</v>
      </c>
      <c r="AK82" s="72">
        <v>0</v>
      </c>
      <c r="AL82" s="72">
        <v>0</v>
      </c>
      <c r="AM82" s="72">
        <v>0</v>
      </c>
      <c r="AN82" s="72">
        <v>0</v>
      </c>
      <c r="AO82" s="72">
        <v>0</v>
      </c>
      <c r="AP82" s="72">
        <v>0</v>
      </c>
      <c r="AQ82" s="72">
        <v>0</v>
      </c>
      <c r="AR82" s="72">
        <v>0</v>
      </c>
      <c r="AS82" s="72">
        <v>0</v>
      </c>
      <c r="AT82" s="72">
        <v>0</v>
      </c>
      <c r="AU82" s="72">
        <v>0</v>
      </c>
      <c r="AV82" s="72"/>
    </row>
    <row r="83" spans="1:48" s="29" customFormat="1" ht="21.75" customHeight="1">
      <c r="A83" s="92" t="str">
        <f t="shared" si="3"/>
        <v xml:space="preserve">   </v>
      </c>
      <c r="B83" s="69">
        <v>75</v>
      </c>
      <c r="C83" s="71" t="s">
        <v>176</v>
      </c>
      <c r="D83" s="84" t="s">
        <v>44</v>
      </c>
      <c r="E83" s="71" t="s">
        <v>122</v>
      </c>
      <c r="F83" s="71" t="s">
        <v>123</v>
      </c>
      <c r="G83" s="100">
        <v>9.3889488658100007</v>
      </c>
      <c r="H83" s="100">
        <v>9.3889488658100007</v>
      </c>
      <c r="I83" s="73">
        <v>0</v>
      </c>
      <c r="J83" s="90">
        <v>1</v>
      </c>
      <c r="K83" s="95">
        <v>9.34</v>
      </c>
      <c r="L83" s="72">
        <v>0</v>
      </c>
      <c r="M83" s="72">
        <v>0</v>
      </c>
      <c r="N83" s="72">
        <v>0</v>
      </c>
      <c r="O83" s="26">
        <v>35</v>
      </c>
      <c r="P83" s="88">
        <v>0</v>
      </c>
      <c r="Q83" s="89">
        <v>0</v>
      </c>
      <c r="R83" s="26">
        <v>2</v>
      </c>
      <c r="S83" s="26">
        <v>2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72">
        <v>0</v>
      </c>
      <c r="AJ83" s="72">
        <v>0</v>
      </c>
      <c r="AK83" s="72">
        <v>0</v>
      </c>
      <c r="AL83" s="72">
        <v>0</v>
      </c>
      <c r="AM83" s="72">
        <v>0</v>
      </c>
      <c r="AN83" s="72">
        <v>0</v>
      </c>
      <c r="AO83" s="72">
        <v>0</v>
      </c>
      <c r="AP83" s="72">
        <v>0</v>
      </c>
      <c r="AQ83" s="72">
        <v>0</v>
      </c>
      <c r="AR83" s="72">
        <v>0</v>
      </c>
      <c r="AS83" s="72">
        <v>0</v>
      </c>
      <c r="AT83" s="72">
        <v>0</v>
      </c>
      <c r="AU83" s="72">
        <v>0</v>
      </c>
      <c r="AV83" s="72"/>
    </row>
    <row r="84" spans="1:48" s="29" customFormat="1" ht="21.75" customHeight="1">
      <c r="A84" s="92" t="str">
        <f t="shared" si="3"/>
        <v xml:space="preserve">   </v>
      </c>
      <c r="B84" s="69">
        <v>76</v>
      </c>
      <c r="C84" s="71" t="s">
        <v>177</v>
      </c>
      <c r="D84" s="84" t="s">
        <v>44</v>
      </c>
      <c r="E84" s="71" t="s">
        <v>122</v>
      </c>
      <c r="F84" s="71" t="s">
        <v>123</v>
      </c>
      <c r="G84" s="100">
        <v>16.357326252299998</v>
      </c>
      <c r="H84" s="100">
        <v>16.357326252299998</v>
      </c>
      <c r="I84" s="73">
        <v>0</v>
      </c>
      <c r="J84" s="90">
        <v>1</v>
      </c>
      <c r="K84" s="95">
        <v>16.28</v>
      </c>
      <c r="L84" s="72">
        <v>0</v>
      </c>
      <c r="M84" s="72">
        <v>0</v>
      </c>
      <c r="N84" s="72">
        <v>0</v>
      </c>
      <c r="O84" s="26">
        <v>30</v>
      </c>
      <c r="P84" s="88">
        <v>0</v>
      </c>
      <c r="Q84" s="89">
        <v>0</v>
      </c>
      <c r="R84" s="26">
        <v>2</v>
      </c>
      <c r="S84" s="26">
        <v>2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2">
        <v>0</v>
      </c>
      <c r="AI84" s="72">
        <v>0</v>
      </c>
      <c r="AJ84" s="72">
        <v>0</v>
      </c>
      <c r="AK84" s="72">
        <v>0</v>
      </c>
      <c r="AL84" s="72">
        <v>0</v>
      </c>
      <c r="AM84" s="72">
        <v>0</v>
      </c>
      <c r="AN84" s="72">
        <v>0</v>
      </c>
      <c r="AO84" s="72">
        <v>0</v>
      </c>
      <c r="AP84" s="72">
        <v>0</v>
      </c>
      <c r="AQ84" s="72">
        <v>0</v>
      </c>
      <c r="AR84" s="72">
        <v>0</v>
      </c>
      <c r="AS84" s="72">
        <v>0</v>
      </c>
      <c r="AT84" s="72">
        <v>0</v>
      </c>
      <c r="AU84" s="72">
        <v>0</v>
      </c>
      <c r="AV84" s="72"/>
    </row>
    <row r="85" spans="1:48" s="29" customFormat="1" ht="21.75" customHeight="1">
      <c r="A85" s="92" t="str">
        <f t="shared" si="3"/>
        <v xml:space="preserve">   </v>
      </c>
      <c r="B85" s="69">
        <v>77</v>
      </c>
      <c r="C85" s="71" t="s">
        <v>178</v>
      </c>
      <c r="D85" s="84" t="s">
        <v>44</v>
      </c>
      <c r="E85" s="71" t="s">
        <v>122</v>
      </c>
      <c r="F85" s="71" t="s">
        <v>123</v>
      </c>
      <c r="G85" s="100">
        <v>323.79887325700003</v>
      </c>
      <c r="H85" s="100">
        <v>323.79887325700003</v>
      </c>
      <c r="I85" s="73">
        <v>0</v>
      </c>
      <c r="J85" s="90">
        <v>1</v>
      </c>
      <c r="K85" s="95">
        <v>323.79887325700003</v>
      </c>
      <c r="L85" s="72">
        <v>0</v>
      </c>
      <c r="M85" s="72">
        <v>0</v>
      </c>
      <c r="N85" s="72">
        <v>0</v>
      </c>
      <c r="O85" s="26">
        <v>35</v>
      </c>
      <c r="P85" s="88">
        <v>0</v>
      </c>
      <c r="Q85" s="89">
        <v>0</v>
      </c>
      <c r="R85" s="26">
        <v>2</v>
      </c>
      <c r="S85" s="26">
        <v>2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72">
        <v>0</v>
      </c>
      <c r="AE85" s="72">
        <v>0</v>
      </c>
      <c r="AF85" s="72">
        <v>0</v>
      </c>
      <c r="AG85" s="72">
        <v>0</v>
      </c>
      <c r="AH85" s="72">
        <v>0</v>
      </c>
      <c r="AI85" s="72">
        <v>0</v>
      </c>
      <c r="AJ85" s="72">
        <v>0</v>
      </c>
      <c r="AK85" s="72">
        <v>0</v>
      </c>
      <c r="AL85" s="72">
        <v>0</v>
      </c>
      <c r="AM85" s="72">
        <v>0</v>
      </c>
      <c r="AN85" s="72">
        <v>0</v>
      </c>
      <c r="AO85" s="72">
        <v>0</v>
      </c>
      <c r="AP85" s="72">
        <v>0</v>
      </c>
      <c r="AQ85" s="72">
        <v>0</v>
      </c>
      <c r="AR85" s="72">
        <v>0</v>
      </c>
      <c r="AS85" s="72">
        <v>0</v>
      </c>
      <c r="AT85" s="72">
        <v>0</v>
      </c>
      <c r="AU85" s="72">
        <v>0</v>
      </c>
      <c r="AV85" s="72"/>
    </row>
    <row r="86" spans="1:48" s="29" customFormat="1" ht="21.75" customHeight="1">
      <c r="A86" s="92" t="str">
        <f t="shared" si="3"/>
        <v xml:space="preserve">   </v>
      </c>
      <c r="B86" s="69">
        <v>78</v>
      </c>
      <c r="C86" s="71" t="s">
        <v>179</v>
      </c>
      <c r="D86" s="84" t="s">
        <v>44</v>
      </c>
      <c r="E86" s="71" t="s">
        <v>122</v>
      </c>
      <c r="F86" s="71" t="s">
        <v>123</v>
      </c>
      <c r="G86" s="100">
        <v>17.902124690899999</v>
      </c>
      <c r="H86" s="100">
        <v>17.902124690899999</v>
      </c>
      <c r="I86" s="73">
        <v>0</v>
      </c>
      <c r="J86" s="90">
        <v>1</v>
      </c>
      <c r="K86" s="95">
        <v>17.54</v>
      </c>
      <c r="L86" s="72">
        <v>0</v>
      </c>
      <c r="M86" s="72">
        <v>0</v>
      </c>
      <c r="N86" s="72">
        <v>0</v>
      </c>
      <c r="O86" s="26">
        <v>35</v>
      </c>
      <c r="P86" s="88">
        <v>0</v>
      </c>
      <c r="Q86" s="89">
        <v>0</v>
      </c>
      <c r="R86" s="26">
        <v>2</v>
      </c>
      <c r="S86" s="26">
        <v>2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</v>
      </c>
      <c r="AH86" s="72">
        <v>0</v>
      </c>
      <c r="AI86" s="72">
        <v>0</v>
      </c>
      <c r="AJ86" s="72">
        <v>0</v>
      </c>
      <c r="AK86" s="72">
        <v>0</v>
      </c>
      <c r="AL86" s="72">
        <v>0</v>
      </c>
      <c r="AM86" s="72">
        <v>0</v>
      </c>
      <c r="AN86" s="72">
        <v>0</v>
      </c>
      <c r="AO86" s="72">
        <v>0</v>
      </c>
      <c r="AP86" s="72">
        <v>0</v>
      </c>
      <c r="AQ86" s="72">
        <v>0</v>
      </c>
      <c r="AR86" s="72">
        <v>0</v>
      </c>
      <c r="AS86" s="72">
        <v>0</v>
      </c>
      <c r="AT86" s="72">
        <v>0</v>
      </c>
      <c r="AU86" s="72">
        <v>0</v>
      </c>
      <c r="AV86" s="72"/>
    </row>
    <row r="87" spans="1:48" s="29" customFormat="1" ht="21.75" customHeight="1">
      <c r="A87" s="92" t="str">
        <f t="shared" si="3"/>
        <v xml:space="preserve">   </v>
      </c>
      <c r="B87" s="69">
        <v>79</v>
      </c>
      <c r="C87" s="71" t="s">
        <v>180</v>
      </c>
      <c r="D87" s="84" t="s">
        <v>44</v>
      </c>
      <c r="E87" s="71" t="s">
        <v>122</v>
      </c>
      <c r="F87" s="71" t="s">
        <v>123</v>
      </c>
      <c r="G87" s="100">
        <v>103.887904883</v>
      </c>
      <c r="H87" s="100">
        <v>103.887904883</v>
      </c>
      <c r="I87" s="73">
        <v>0</v>
      </c>
      <c r="J87" s="90">
        <v>1</v>
      </c>
      <c r="K87" s="95">
        <v>103.887904883</v>
      </c>
      <c r="L87" s="72">
        <v>0</v>
      </c>
      <c r="M87" s="72">
        <v>0</v>
      </c>
      <c r="N87" s="72">
        <v>0</v>
      </c>
      <c r="O87" s="26">
        <v>35</v>
      </c>
      <c r="P87" s="88">
        <v>0</v>
      </c>
      <c r="Q87" s="89">
        <v>0</v>
      </c>
      <c r="R87" s="26">
        <v>2</v>
      </c>
      <c r="S87" s="26">
        <v>2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0</v>
      </c>
      <c r="AM87" s="72">
        <v>0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0</v>
      </c>
      <c r="AU87" s="72">
        <v>0</v>
      </c>
      <c r="AV87" s="72"/>
    </row>
    <row r="88" spans="1:48" s="29" customFormat="1" ht="21.75" customHeight="1">
      <c r="A88" s="92" t="str">
        <f t="shared" si="3"/>
        <v xml:space="preserve">   </v>
      </c>
      <c r="B88" s="69">
        <v>80</v>
      </c>
      <c r="C88" s="71" t="s">
        <v>181</v>
      </c>
      <c r="D88" s="84" t="s">
        <v>136</v>
      </c>
      <c r="E88" s="71" t="s">
        <v>122</v>
      </c>
      <c r="F88" s="71" t="s">
        <v>123</v>
      </c>
      <c r="G88" s="100">
        <v>20.327634353000001</v>
      </c>
      <c r="H88" s="100">
        <v>20.327634353000001</v>
      </c>
      <c r="I88" s="73">
        <v>0</v>
      </c>
      <c r="J88" s="90">
        <v>1</v>
      </c>
      <c r="K88" s="96">
        <v>0</v>
      </c>
      <c r="L88" s="72">
        <v>16.07</v>
      </c>
      <c r="M88" s="72">
        <v>0</v>
      </c>
      <c r="N88" s="72">
        <v>0</v>
      </c>
      <c r="O88" s="26">
        <v>15</v>
      </c>
      <c r="P88" s="88">
        <v>0</v>
      </c>
      <c r="Q88" s="89">
        <v>0</v>
      </c>
      <c r="R88" s="26">
        <v>2</v>
      </c>
      <c r="S88" s="26">
        <v>2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2">
        <v>0</v>
      </c>
      <c r="AI88" s="72">
        <v>0</v>
      </c>
      <c r="AJ88" s="72">
        <v>0</v>
      </c>
      <c r="AK88" s="72">
        <v>0</v>
      </c>
      <c r="AL88" s="72">
        <v>0</v>
      </c>
      <c r="AM88" s="72">
        <v>0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>
        <v>0</v>
      </c>
      <c r="AU88" s="72">
        <v>0</v>
      </c>
      <c r="AV88" s="72"/>
    </row>
    <row r="89" spans="1:48" s="29" customFormat="1" ht="21.75" customHeight="1">
      <c r="A89" s="92" t="str">
        <f t="shared" si="3"/>
        <v xml:space="preserve">   </v>
      </c>
      <c r="B89" s="69">
        <v>81</v>
      </c>
      <c r="C89" s="71" t="s">
        <v>181</v>
      </c>
      <c r="D89" s="84" t="s">
        <v>137</v>
      </c>
      <c r="E89" s="71" t="s">
        <v>122</v>
      </c>
      <c r="F89" s="71" t="s">
        <v>123</v>
      </c>
      <c r="G89" s="98">
        <v>0</v>
      </c>
      <c r="H89" s="99">
        <v>0</v>
      </c>
      <c r="I89" s="73">
        <v>0</v>
      </c>
      <c r="J89" s="90">
        <v>1</v>
      </c>
      <c r="K89" s="96">
        <v>0</v>
      </c>
      <c r="L89" s="97">
        <v>2.98</v>
      </c>
      <c r="M89" s="74" t="s">
        <v>199</v>
      </c>
      <c r="N89" s="72">
        <v>0</v>
      </c>
      <c r="O89" s="26">
        <v>15</v>
      </c>
      <c r="P89" s="88">
        <v>0</v>
      </c>
      <c r="Q89" s="89">
        <v>0</v>
      </c>
      <c r="R89" s="26">
        <v>2</v>
      </c>
      <c r="S89" s="26">
        <v>2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0</v>
      </c>
      <c r="AE89" s="72">
        <v>0</v>
      </c>
      <c r="AF89" s="72">
        <v>0</v>
      </c>
      <c r="AG89" s="72">
        <v>0</v>
      </c>
      <c r="AH89" s="72">
        <v>0</v>
      </c>
      <c r="AI89" s="72">
        <v>0</v>
      </c>
      <c r="AJ89" s="72">
        <v>0</v>
      </c>
      <c r="AK89" s="72">
        <v>0</v>
      </c>
      <c r="AL89" s="72">
        <v>0</v>
      </c>
      <c r="AM89" s="72">
        <v>0</v>
      </c>
      <c r="AN89" s="72">
        <v>0</v>
      </c>
      <c r="AO89" s="72">
        <v>0</v>
      </c>
      <c r="AP89" s="72">
        <v>0</v>
      </c>
      <c r="AQ89" s="72">
        <v>0</v>
      </c>
      <c r="AR89" s="72">
        <v>0</v>
      </c>
      <c r="AS89" s="72">
        <v>0</v>
      </c>
      <c r="AT89" s="72">
        <v>0</v>
      </c>
      <c r="AU89" s="72">
        <v>0</v>
      </c>
      <c r="AV89" s="72"/>
    </row>
    <row r="90" spans="1:48" s="29" customFormat="1" ht="21.75" customHeight="1">
      <c r="A90" s="92" t="str">
        <f t="shared" si="3"/>
        <v xml:space="preserve">   </v>
      </c>
      <c r="B90" s="69">
        <v>82</v>
      </c>
      <c r="C90" s="71" t="s">
        <v>182</v>
      </c>
      <c r="D90" s="84" t="s">
        <v>44</v>
      </c>
      <c r="E90" s="71" t="s">
        <v>122</v>
      </c>
      <c r="F90" s="71" t="s">
        <v>123</v>
      </c>
      <c r="G90" s="100">
        <v>6.6899002009400004</v>
      </c>
      <c r="H90" s="100">
        <v>6.6899002009400004</v>
      </c>
      <c r="I90" s="73">
        <v>0</v>
      </c>
      <c r="J90" s="90">
        <v>1</v>
      </c>
      <c r="K90" s="95">
        <v>6.6899002009400004</v>
      </c>
      <c r="L90" s="72">
        <v>0</v>
      </c>
      <c r="M90" s="72">
        <v>0</v>
      </c>
      <c r="N90" s="72">
        <v>0</v>
      </c>
      <c r="O90" s="26">
        <v>35</v>
      </c>
      <c r="P90" s="88">
        <v>0</v>
      </c>
      <c r="Q90" s="89">
        <v>0</v>
      </c>
      <c r="R90" s="26">
        <v>2</v>
      </c>
      <c r="S90" s="26">
        <v>2</v>
      </c>
      <c r="T90" s="72">
        <v>0</v>
      </c>
      <c r="U90" s="72">
        <v>0</v>
      </c>
      <c r="V90" s="72">
        <v>0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2">
        <v>0</v>
      </c>
      <c r="AI90" s="72">
        <v>0</v>
      </c>
      <c r="AJ90" s="72">
        <v>0</v>
      </c>
      <c r="AK90" s="72">
        <v>0</v>
      </c>
      <c r="AL90" s="72">
        <v>0</v>
      </c>
      <c r="AM90" s="72">
        <v>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0</v>
      </c>
      <c r="AU90" s="72">
        <v>0</v>
      </c>
      <c r="AV90" s="72"/>
    </row>
    <row r="91" spans="1:48" s="29" customFormat="1" ht="21.75" customHeight="1">
      <c r="A91" s="92" t="str">
        <f t="shared" si="3"/>
        <v xml:space="preserve">   </v>
      </c>
      <c r="B91" s="69">
        <v>83</v>
      </c>
      <c r="C91" s="71" t="s">
        <v>183</v>
      </c>
      <c r="D91" s="84" t="s">
        <v>44</v>
      </c>
      <c r="E91" s="71" t="s">
        <v>122</v>
      </c>
      <c r="F91" s="71" t="s">
        <v>123</v>
      </c>
      <c r="G91" s="100">
        <v>10.5937651602</v>
      </c>
      <c r="H91" s="100">
        <v>10.5937651602</v>
      </c>
      <c r="I91" s="73">
        <v>0</v>
      </c>
      <c r="J91" s="90">
        <v>1</v>
      </c>
      <c r="K91" s="95">
        <v>10.5937651602</v>
      </c>
      <c r="L91" s="72">
        <v>0</v>
      </c>
      <c r="M91" s="72">
        <v>0</v>
      </c>
      <c r="N91" s="72">
        <v>0</v>
      </c>
      <c r="O91" s="26">
        <v>40</v>
      </c>
      <c r="P91" s="88">
        <v>0</v>
      </c>
      <c r="Q91" s="89">
        <v>0</v>
      </c>
      <c r="R91" s="26">
        <v>2</v>
      </c>
      <c r="S91" s="26">
        <v>2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2">
        <v>0</v>
      </c>
      <c r="AI91" s="72">
        <v>0</v>
      </c>
      <c r="AJ91" s="72">
        <v>0</v>
      </c>
      <c r="AK91" s="72">
        <v>0</v>
      </c>
      <c r="AL91" s="72">
        <v>0</v>
      </c>
      <c r="AM91" s="72">
        <v>0</v>
      </c>
      <c r="AN91" s="72">
        <v>0</v>
      </c>
      <c r="AO91" s="72">
        <v>0</v>
      </c>
      <c r="AP91" s="72">
        <v>0</v>
      </c>
      <c r="AQ91" s="72">
        <v>0</v>
      </c>
      <c r="AR91" s="72">
        <v>0</v>
      </c>
      <c r="AS91" s="72">
        <v>0</v>
      </c>
      <c r="AT91" s="72">
        <v>0</v>
      </c>
      <c r="AU91" s="72">
        <v>0</v>
      </c>
      <c r="AV91" s="72"/>
    </row>
    <row r="92" spans="1:48" s="29" customFormat="1" ht="21.75" customHeight="1">
      <c r="A92" s="92" t="str">
        <f t="shared" si="3"/>
        <v xml:space="preserve">   </v>
      </c>
      <c r="B92" s="69">
        <v>84</v>
      </c>
      <c r="C92" s="71" t="s">
        <v>184</v>
      </c>
      <c r="D92" s="84" t="s">
        <v>44</v>
      </c>
      <c r="E92" s="71" t="s">
        <v>122</v>
      </c>
      <c r="F92" s="71" t="s">
        <v>123</v>
      </c>
      <c r="G92" s="100">
        <v>12.011715312</v>
      </c>
      <c r="H92" s="100">
        <v>12.011715312</v>
      </c>
      <c r="I92" s="73">
        <v>0</v>
      </c>
      <c r="J92" s="90">
        <v>1</v>
      </c>
      <c r="K92" s="95">
        <v>12.011715312</v>
      </c>
      <c r="L92" s="72">
        <v>0</v>
      </c>
      <c r="M92" s="72">
        <v>0</v>
      </c>
      <c r="N92" s="72">
        <v>0</v>
      </c>
      <c r="O92" s="26">
        <v>35</v>
      </c>
      <c r="P92" s="88">
        <v>0</v>
      </c>
      <c r="Q92" s="89">
        <v>0</v>
      </c>
      <c r="R92" s="26">
        <v>2</v>
      </c>
      <c r="S92" s="26">
        <v>2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0</v>
      </c>
      <c r="AL92" s="72">
        <v>0</v>
      </c>
      <c r="AM92" s="72">
        <v>0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/>
    </row>
    <row r="93" spans="1:48" s="29" customFormat="1" ht="21.75" customHeight="1">
      <c r="A93" s="92" t="str">
        <f t="shared" si="3"/>
        <v xml:space="preserve">   </v>
      </c>
      <c r="B93" s="69">
        <v>85</v>
      </c>
      <c r="C93" s="71" t="s">
        <v>185</v>
      </c>
      <c r="D93" s="84" t="s">
        <v>136</v>
      </c>
      <c r="E93" s="71" t="s">
        <v>122</v>
      </c>
      <c r="F93" s="71" t="s">
        <v>123</v>
      </c>
      <c r="G93" s="100">
        <v>6.6375078180599996</v>
      </c>
      <c r="H93" s="100">
        <v>6.6375078180599996</v>
      </c>
      <c r="I93" s="73">
        <v>0</v>
      </c>
      <c r="J93" s="90">
        <v>1</v>
      </c>
      <c r="K93" s="96">
        <v>0</v>
      </c>
      <c r="L93" s="72">
        <v>4.37</v>
      </c>
      <c r="M93" s="72">
        <v>0</v>
      </c>
      <c r="N93" s="72">
        <v>0</v>
      </c>
      <c r="O93" s="26">
        <v>30</v>
      </c>
      <c r="P93" s="88">
        <v>0</v>
      </c>
      <c r="Q93" s="89">
        <v>0</v>
      </c>
      <c r="R93" s="26">
        <v>2</v>
      </c>
      <c r="S93" s="26">
        <v>2</v>
      </c>
      <c r="T93" s="72">
        <v>0</v>
      </c>
      <c r="U93" s="72">
        <v>0</v>
      </c>
      <c r="V93" s="72">
        <v>0</v>
      </c>
      <c r="W93" s="72">
        <v>0</v>
      </c>
      <c r="X93" s="72">
        <v>0</v>
      </c>
      <c r="Y93" s="72">
        <v>0</v>
      </c>
      <c r="Z93" s="72">
        <v>0</v>
      </c>
      <c r="AA93" s="72">
        <v>0</v>
      </c>
      <c r="AB93" s="72">
        <v>0</v>
      </c>
      <c r="AC93" s="72">
        <v>0</v>
      </c>
      <c r="AD93" s="72">
        <v>0</v>
      </c>
      <c r="AE93" s="72">
        <v>0</v>
      </c>
      <c r="AF93" s="72">
        <v>0</v>
      </c>
      <c r="AG93" s="72">
        <v>0</v>
      </c>
      <c r="AH93" s="72">
        <v>0</v>
      </c>
      <c r="AI93" s="72">
        <v>0</v>
      </c>
      <c r="AJ93" s="72">
        <v>0</v>
      </c>
      <c r="AK93" s="72">
        <v>0</v>
      </c>
      <c r="AL93" s="72">
        <v>0</v>
      </c>
      <c r="AM93" s="72">
        <v>0</v>
      </c>
      <c r="AN93" s="72">
        <v>0</v>
      </c>
      <c r="AO93" s="72">
        <v>0</v>
      </c>
      <c r="AP93" s="72">
        <v>0</v>
      </c>
      <c r="AQ93" s="72">
        <v>0</v>
      </c>
      <c r="AR93" s="72">
        <v>0</v>
      </c>
      <c r="AS93" s="72">
        <v>0</v>
      </c>
      <c r="AT93" s="72">
        <v>0</v>
      </c>
      <c r="AU93" s="72">
        <v>0</v>
      </c>
      <c r="AV93" s="72"/>
    </row>
    <row r="94" spans="1:48" s="29" customFormat="1" ht="21.75" customHeight="1">
      <c r="A94" s="92" t="str">
        <f t="shared" si="3"/>
        <v xml:space="preserve">   </v>
      </c>
      <c r="B94" s="69">
        <v>86</v>
      </c>
      <c r="C94" s="71" t="s">
        <v>185</v>
      </c>
      <c r="D94" s="84" t="s">
        <v>137</v>
      </c>
      <c r="E94" s="71" t="s">
        <v>122</v>
      </c>
      <c r="F94" s="71" t="s">
        <v>123</v>
      </c>
      <c r="G94" s="98">
        <v>0</v>
      </c>
      <c r="H94" s="98">
        <v>0</v>
      </c>
      <c r="I94" s="73">
        <v>0</v>
      </c>
      <c r="J94" s="90">
        <v>1</v>
      </c>
      <c r="K94" s="95">
        <v>4.67</v>
      </c>
      <c r="L94" s="72">
        <v>0</v>
      </c>
      <c r="M94" s="72">
        <v>0</v>
      </c>
      <c r="N94" s="72">
        <v>0</v>
      </c>
      <c r="O94" s="26">
        <v>30</v>
      </c>
      <c r="P94" s="88">
        <v>0</v>
      </c>
      <c r="Q94" s="89">
        <v>0</v>
      </c>
      <c r="R94" s="26">
        <v>2</v>
      </c>
      <c r="S94" s="26">
        <v>2</v>
      </c>
      <c r="T94" s="72">
        <v>0</v>
      </c>
      <c r="U94" s="72">
        <v>0</v>
      </c>
      <c r="V94" s="72">
        <v>0</v>
      </c>
      <c r="W94" s="72">
        <v>0</v>
      </c>
      <c r="X94" s="72">
        <v>0</v>
      </c>
      <c r="Y94" s="72">
        <v>0</v>
      </c>
      <c r="Z94" s="72">
        <v>0</v>
      </c>
      <c r="AA94" s="72">
        <v>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72">
        <v>0</v>
      </c>
      <c r="AJ94" s="72">
        <v>0</v>
      </c>
      <c r="AK94" s="72">
        <v>0</v>
      </c>
      <c r="AL94" s="72">
        <v>0</v>
      </c>
      <c r="AM94" s="72">
        <v>0</v>
      </c>
      <c r="AN94" s="72">
        <v>0</v>
      </c>
      <c r="AO94" s="72">
        <v>0</v>
      </c>
      <c r="AP94" s="72">
        <v>0</v>
      </c>
      <c r="AQ94" s="72">
        <v>0</v>
      </c>
      <c r="AR94" s="72">
        <v>0</v>
      </c>
      <c r="AS94" s="72">
        <v>0</v>
      </c>
      <c r="AT94" s="72">
        <v>0</v>
      </c>
      <c r="AU94" s="72">
        <v>0</v>
      </c>
      <c r="AV94" s="72"/>
    </row>
    <row r="95" spans="1:48" s="29" customFormat="1" ht="21.75" customHeight="1">
      <c r="A95" s="92" t="str">
        <f t="shared" si="3"/>
        <v xml:space="preserve">   </v>
      </c>
      <c r="B95" s="69">
        <v>87</v>
      </c>
      <c r="C95" s="71" t="s">
        <v>186</v>
      </c>
      <c r="D95" s="84" t="s">
        <v>44</v>
      </c>
      <c r="E95" s="71" t="s">
        <v>122</v>
      </c>
      <c r="F95" s="71" t="s">
        <v>123</v>
      </c>
      <c r="G95" s="100">
        <v>10.4698541985</v>
      </c>
      <c r="H95" s="100">
        <v>10.4698541985</v>
      </c>
      <c r="I95" s="73">
        <v>0</v>
      </c>
      <c r="J95" s="90">
        <v>1</v>
      </c>
      <c r="K95" s="95">
        <v>10.32</v>
      </c>
      <c r="L95" s="72">
        <v>0</v>
      </c>
      <c r="M95" s="72">
        <v>0</v>
      </c>
      <c r="N95" s="72">
        <v>0</v>
      </c>
      <c r="O95" s="26">
        <v>40</v>
      </c>
      <c r="P95" s="88">
        <v>0</v>
      </c>
      <c r="Q95" s="89">
        <v>0</v>
      </c>
      <c r="R95" s="26">
        <v>2</v>
      </c>
      <c r="S95" s="26">
        <v>2</v>
      </c>
      <c r="T95" s="72">
        <v>0</v>
      </c>
      <c r="U95" s="72">
        <v>0</v>
      </c>
      <c r="V95" s="72">
        <v>0</v>
      </c>
      <c r="W95" s="72">
        <v>0</v>
      </c>
      <c r="X95" s="72">
        <v>0</v>
      </c>
      <c r="Y95" s="72">
        <v>0</v>
      </c>
      <c r="Z95" s="72">
        <v>0</v>
      </c>
      <c r="AA95" s="72">
        <v>0</v>
      </c>
      <c r="AB95" s="72">
        <v>0</v>
      </c>
      <c r="AC95" s="72">
        <v>0</v>
      </c>
      <c r="AD95" s="72">
        <v>0</v>
      </c>
      <c r="AE95" s="72">
        <v>0</v>
      </c>
      <c r="AF95" s="72">
        <v>0</v>
      </c>
      <c r="AG95" s="72">
        <v>0</v>
      </c>
      <c r="AH95" s="72">
        <v>0</v>
      </c>
      <c r="AI95" s="72">
        <v>0</v>
      </c>
      <c r="AJ95" s="72">
        <v>0</v>
      </c>
      <c r="AK95" s="72">
        <v>0</v>
      </c>
      <c r="AL95" s="72">
        <v>0</v>
      </c>
      <c r="AM95" s="72">
        <v>0</v>
      </c>
      <c r="AN95" s="72">
        <v>0</v>
      </c>
      <c r="AO95" s="72">
        <v>0</v>
      </c>
      <c r="AP95" s="72">
        <v>0</v>
      </c>
      <c r="AQ95" s="72">
        <v>0</v>
      </c>
      <c r="AR95" s="72">
        <v>0</v>
      </c>
      <c r="AS95" s="72">
        <v>0</v>
      </c>
      <c r="AT95" s="72">
        <v>0</v>
      </c>
      <c r="AU95" s="72">
        <v>0</v>
      </c>
      <c r="AV95" s="72"/>
    </row>
    <row r="96" spans="1:48" s="29" customFormat="1" ht="21.75" customHeight="1">
      <c r="A96" s="92" t="str">
        <f>IF(J96=1,IF(K96&gt;0,IF(L96&gt;0,IF(N96&gt;0,11,11),IF(N96&gt;0,11,"")),IF(L96&gt;0,IF(N96&gt;0,11,""),IF(N96=0,22,""))),IF(L96&gt;0,IF(N96&gt;0,IF(P96&gt;0,66,""),IF(P96&gt;0,66,"")),IF(P96&gt;0,66,"")))&amp;" "&amp;IF(J96=1,IF(K96=0,IF(L96&gt;0,IF(N96&gt;0,IF(P96&gt;0,66,""),IF(P96&gt;0,66,"")),IF(P96&gt;0,66,"")),""),IF(P96&gt;0,66,""))&amp;" "&amp;IF(J96=1,IF(K96&gt;0,IF(P96&gt;0,IF(O96&lt;=7,IF(Q96=100,"","33"),IF(O96&lt;=25,IF(Q96&gt;0,IF(Q96&lt;100,"",33),IF(Q96=0,"","33")),IF(Q96=0,"",33))),IF(O96&gt;25,"",33)),""),IF(J96&gt;1,IF(P96&gt;0,"55",""),IF(J96=0,IF(P96&gt;0,"55","00"))))&amp;" "&amp;IF(P96&gt;0,IF(R96&gt;0,IF(S96&gt;0,"",88),77),"")</f>
        <v xml:space="preserve">   </v>
      </c>
      <c r="B96" s="69">
        <v>88</v>
      </c>
      <c r="C96" s="71" t="s">
        <v>187</v>
      </c>
      <c r="D96" s="84" t="s">
        <v>136</v>
      </c>
      <c r="E96" s="71" t="s">
        <v>122</v>
      </c>
      <c r="F96" s="71" t="s">
        <v>123</v>
      </c>
      <c r="G96" s="100">
        <v>194.91000265700001</v>
      </c>
      <c r="H96" s="100">
        <v>194.91000265700001</v>
      </c>
      <c r="I96" s="73">
        <v>0</v>
      </c>
      <c r="J96" s="90">
        <v>1</v>
      </c>
      <c r="K96" s="95">
        <v>159.97</v>
      </c>
      <c r="L96" s="72">
        <v>0</v>
      </c>
      <c r="M96" s="72">
        <v>0</v>
      </c>
      <c r="N96" s="72">
        <v>0</v>
      </c>
      <c r="O96" s="26">
        <v>30</v>
      </c>
      <c r="P96" s="88">
        <v>0</v>
      </c>
      <c r="Q96" s="89">
        <v>0</v>
      </c>
      <c r="R96" s="26">
        <v>2</v>
      </c>
      <c r="S96" s="26">
        <v>2</v>
      </c>
      <c r="T96" s="72">
        <v>0</v>
      </c>
      <c r="U96" s="72">
        <v>0</v>
      </c>
      <c r="V96" s="72">
        <v>0</v>
      </c>
      <c r="W96" s="72">
        <v>0</v>
      </c>
      <c r="X96" s="72">
        <v>0</v>
      </c>
      <c r="Y96" s="72">
        <v>0</v>
      </c>
      <c r="Z96" s="72">
        <v>0</v>
      </c>
      <c r="AA96" s="72">
        <v>0</v>
      </c>
      <c r="AB96" s="72">
        <v>0</v>
      </c>
      <c r="AC96" s="72">
        <v>0</v>
      </c>
      <c r="AD96" s="72">
        <v>0</v>
      </c>
      <c r="AE96" s="72">
        <v>0</v>
      </c>
      <c r="AF96" s="72">
        <v>0</v>
      </c>
      <c r="AG96" s="72">
        <v>0</v>
      </c>
      <c r="AH96" s="72">
        <v>0</v>
      </c>
      <c r="AI96" s="72">
        <v>0</v>
      </c>
      <c r="AJ96" s="72">
        <v>0</v>
      </c>
      <c r="AK96" s="72">
        <v>0</v>
      </c>
      <c r="AL96" s="72">
        <v>0</v>
      </c>
      <c r="AM96" s="72">
        <v>0</v>
      </c>
      <c r="AN96" s="72">
        <v>0</v>
      </c>
      <c r="AO96" s="72">
        <v>0</v>
      </c>
      <c r="AP96" s="72">
        <v>0</v>
      </c>
      <c r="AQ96" s="72">
        <v>0</v>
      </c>
      <c r="AR96" s="72">
        <v>0</v>
      </c>
      <c r="AS96" s="72">
        <v>0</v>
      </c>
      <c r="AT96" s="72">
        <v>0</v>
      </c>
      <c r="AU96" s="72">
        <v>0</v>
      </c>
      <c r="AV96" s="72"/>
    </row>
    <row r="97" spans="1:48" s="29" customFormat="1" ht="21.75" customHeight="1">
      <c r="A97" s="92"/>
      <c r="B97" s="69">
        <v>89</v>
      </c>
      <c r="C97" s="71" t="s">
        <v>187</v>
      </c>
      <c r="D97" s="84" t="s">
        <v>137</v>
      </c>
      <c r="E97" s="71" t="s">
        <v>122</v>
      </c>
      <c r="F97" s="71" t="s">
        <v>123</v>
      </c>
      <c r="G97" s="99">
        <v>0</v>
      </c>
      <c r="H97" s="99">
        <v>0</v>
      </c>
      <c r="I97" s="73">
        <v>0</v>
      </c>
      <c r="J97" s="90">
        <v>1</v>
      </c>
      <c r="K97" s="95">
        <v>1.1000000000000001</v>
      </c>
      <c r="L97" s="95">
        <v>1.1000000000000001</v>
      </c>
      <c r="M97" s="72">
        <v>0</v>
      </c>
      <c r="N97" s="72">
        <v>0</v>
      </c>
      <c r="O97" s="26">
        <v>2</v>
      </c>
      <c r="P97" s="95">
        <v>1.1000000000000001</v>
      </c>
      <c r="Q97" s="89">
        <v>100</v>
      </c>
      <c r="R97" s="26">
        <v>2</v>
      </c>
      <c r="S97" s="26">
        <v>2</v>
      </c>
      <c r="T97" s="72">
        <v>0</v>
      </c>
      <c r="U97" s="72">
        <v>0</v>
      </c>
      <c r="V97" s="72">
        <v>0</v>
      </c>
      <c r="W97" s="72">
        <v>1.1000000000000001</v>
      </c>
      <c r="X97" s="72">
        <v>0</v>
      </c>
      <c r="Y97" s="72">
        <v>0</v>
      </c>
      <c r="Z97" s="72">
        <v>0</v>
      </c>
      <c r="AA97" s="72">
        <v>0</v>
      </c>
      <c r="AB97" s="72">
        <v>0</v>
      </c>
      <c r="AC97" s="72">
        <v>0</v>
      </c>
      <c r="AD97" s="72">
        <v>0</v>
      </c>
      <c r="AE97" s="72">
        <v>0</v>
      </c>
      <c r="AF97" s="72">
        <v>0</v>
      </c>
      <c r="AG97" s="72">
        <v>0</v>
      </c>
      <c r="AH97" s="72">
        <v>0</v>
      </c>
      <c r="AI97" s="72">
        <v>0</v>
      </c>
      <c r="AJ97" s="72">
        <v>0</v>
      </c>
      <c r="AK97" s="72">
        <v>0</v>
      </c>
      <c r="AL97" s="72">
        <v>0</v>
      </c>
      <c r="AM97" s="72">
        <v>0</v>
      </c>
      <c r="AN97" s="72">
        <v>0</v>
      </c>
      <c r="AO97" s="72">
        <v>0</v>
      </c>
      <c r="AP97" s="72">
        <v>0</v>
      </c>
      <c r="AQ97" s="72">
        <v>0</v>
      </c>
      <c r="AR97" s="72">
        <v>0</v>
      </c>
      <c r="AS97" s="72">
        <v>0</v>
      </c>
      <c r="AT97" s="72">
        <v>0</v>
      </c>
      <c r="AU97" s="72">
        <v>0</v>
      </c>
      <c r="AV97" s="72"/>
    </row>
    <row r="98" spans="1:48" s="29" customFormat="1" ht="21.75" customHeight="1">
      <c r="A98" s="92"/>
      <c r="B98" s="69">
        <v>90</v>
      </c>
      <c r="C98" s="71" t="s">
        <v>187</v>
      </c>
      <c r="D98" s="84" t="s">
        <v>138</v>
      </c>
      <c r="E98" s="71" t="s">
        <v>122</v>
      </c>
      <c r="F98" s="71" t="s">
        <v>123</v>
      </c>
      <c r="G98" s="99">
        <v>0</v>
      </c>
      <c r="H98" s="99">
        <v>0</v>
      </c>
      <c r="I98" s="73">
        <v>0</v>
      </c>
      <c r="J98" s="90">
        <v>1</v>
      </c>
      <c r="K98" s="95">
        <v>13.85</v>
      </c>
      <c r="L98" s="95">
        <v>13.85</v>
      </c>
      <c r="M98" s="72">
        <v>0</v>
      </c>
      <c r="N98" s="72">
        <v>0</v>
      </c>
      <c r="O98" s="26">
        <v>3</v>
      </c>
      <c r="P98" s="95">
        <v>13.85</v>
      </c>
      <c r="Q98" s="89">
        <v>100</v>
      </c>
      <c r="R98" s="26">
        <v>2</v>
      </c>
      <c r="S98" s="26">
        <v>2</v>
      </c>
      <c r="T98" s="72">
        <v>0</v>
      </c>
      <c r="U98" s="72">
        <v>0</v>
      </c>
      <c r="V98" s="72">
        <v>0</v>
      </c>
      <c r="W98" s="72">
        <v>0</v>
      </c>
      <c r="X98" s="72">
        <v>13.85</v>
      </c>
      <c r="Y98" s="72">
        <v>0</v>
      </c>
      <c r="Z98" s="72">
        <v>0</v>
      </c>
      <c r="AA98" s="72">
        <v>0</v>
      </c>
      <c r="AB98" s="72">
        <v>0</v>
      </c>
      <c r="AC98" s="72">
        <v>0</v>
      </c>
      <c r="AD98" s="72">
        <v>0</v>
      </c>
      <c r="AE98" s="72">
        <v>0</v>
      </c>
      <c r="AF98" s="72">
        <v>0</v>
      </c>
      <c r="AG98" s="72">
        <v>0</v>
      </c>
      <c r="AH98" s="72">
        <v>0</v>
      </c>
      <c r="AI98" s="72">
        <v>0</v>
      </c>
      <c r="AJ98" s="72">
        <v>0</v>
      </c>
      <c r="AK98" s="72">
        <v>0</v>
      </c>
      <c r="AL98" s="72">
        <v>0</v>
      </c>
      <c r="AM98" s="72">
        <v>0</v>
      </c>
      <c r="AN98" s="72">
        <v>0</v>
      </c>
      <c r="AO98" s="72">
        <v>0</v>
      </c>
      <c r="AP98" s="72">
        <v>0</v>
      </c>
      <c r="AQ98" s="72">
        <v>0</v>
      </c>
      <c r="AR98" s="72">
        <v>0</v>
      </c>
      <c r="AS98" s="72">
        <v>0</v>
      </c>
      <c r="AT98" s="72">
        <v>0</v>
      </c>
      <c r="AU98" s="72">
        <v>0</v>
      </c>
      <c r="AV98" s="72"/>
    </row>
    <row r="99" spans="1:48" s="29" customFormat="1" ht="21.75" customHeight="1">
      <c r="A99" s="92"/>
      <c r="B99" s="69">
        <v>91</v>
      </c>
      <c r="C99" s="71" t="s">
        <v>187</v>
      </c>
      <c r="D99" s="84" t="s">
        <v>200</v>
      </c>
      <c r="E99" s="71" t="s">
        <v>122</v>
      </c>
      <c r="F99" s="71" t="s">
        <v>123</v>
      </c>
      <c r="G99" s="99">
        <v>0</v>
      </c>
      <c r="H99" s="99">
        <v>0</v>
      </c>
      <c r="I99" s="73">
        <v>0</v>
      </c>
      <c r="J99" s="90">
        <v>1</v>
      </c>
      <c r="K99" s="95">
        <v>19.079999999999998</v>
      </c>
      <c r="L99" s="95">
        <v>19.079999999999998</v>
      </c>
      <c r="M99" s="72">
        <v>0</v>
      </c>
      <c r="N99" s="72">
        <v>0</v>
      </c>
      <c r="O99" s="26">
        <v>2</v>
      </c>
      <c r="P99" s="95">
        <v>19.079999999999998</v>
      </c>
      <c r="Q99" s="89">
        <v>100</v>
      </c>
      <c r="R99" s="26">
        <v>2</v>
      </c>
      <c r="S99" s="26">
        <v>2</v>
      </c>
      <c r="T99" s="72">
        <v>0</v>
      </c>
      <c r="U99" s="72">
        <v>0</v>
      </c>
      <c r="V99" s="72">
        <v>0</v>
      </c>
      <c r="W99" s="72">
        <v>0</v>
      </c>
      <c r="X99" s="72">
        <v>19.079999999999998</v>
      </c>
      <c r="Y99" s="72">
        <v>0</v>
      </c>
      <c r="Z99" s="72">
        <v>0</v>
      </c>
      <c r="AA99" s="72">
        <v>0</v>
      </c>
      <c r="AB99" s="72">
        <v>0</v>
      </c>
      <c r="AC99" s="72">
        <v>0</v>
      </c>
      <c r="AD99" s="72">
        <v>0</v>
      </c>
      <c r="AE99" s="72">
        <v>0</v>
      </c>
      <c r="AF99" s="72">
        <v>0</v>
      </c>
      <c r="AG99" s="72">
        <v>0</v>
      </c>
      <c r="AH99" s="72">
        <v>0</v>
      </c>
      <c r="AI99" s="72">
        <v>0</v>
      </c>
      <c r="AJ99" s="72">
        <v>0</v>
      </c>
      <c r="AK99" s="72">
        <v>0</v>
      </c>
      <c r="AL99" s="72">
        <v>0</v>
      </c>
      <c r="AM99" s="72">
        <v>0</v>
      </c>
      <c r="AN99" s="72">
        <v>0</v>
      </c>
      <c r="AO99" s="72">
        <v>0</v>
      </c>
      <c r="AP99" s="72">
        <v>0</v>
      </c>
      <c r="AQ99" s="72">
        <v>0</v>
      </c>
      <c r="AR99" s="72">
        <v>0</v>
      </c>
      <c r="AS99" s="72">
        <v>0</v>
      </c>
      <c r="AT99" s="72">
        <v>0</v>
      </c>
      <c r="AU99" s="72">
        <v>0</v>
      </c>
      <c r="AV99" s="72"/>
    </row>
    <row r="100" spans="1:48" s="29" customFormat="1" ht="21.75" customHeight="1">
      <c r="A100" s="92" t="str">
        <f t="shared" si="3"/>
        <v xml:space="preserve">   </v>
      </c>
      <c r="B100" s="69">
        <v>92</v>
      </c>
      <c r="C100" s="71" t="s">
        <v>188</v>
      </c>
      <c r="D100" s="84" t="s">
        <v>44</v>
      </c>
      <c r="E100" s="71" t="s">
        <v>122</v>
      </c>
      <c r="F100" s="71" t="s">
        <v>123</v>
      </c>
      <c r="G100" s="100">
        <v>12.005603966100001</v>
      </c>
      <c r="H100" s="100">
        <v>12.005603966100001</v>
      </c>
      <c r="I100" s="73">
        <v>0</v>
      </c>
      <c r="J100" s="90">
        <v>1</v>
      </c>
      <c r="K100" s="95">
        <v>11.86</v>
      </c>
      <c r="L100" s="72">
        <v>0</v>
      </c>
      <c r="M100" s="72">
        <v>0</v>
      </c>
      <c r="N100" s="72">
        <v>0</v>
      </c>
      <c r="O100" s="26">
        <v>35</v>
      </c>
      <c r="P100" s="88">
        <v>0</v>
      </c>
      <c r="Q100" s="89">
        <v>0</v>
      </c>
      <c r="R100" s="26">
        <v>2</v>
      </c>
      <c r="S100" s="26">
        <v>2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72">
        <v>0</v>
      </c>
      <c r="AA100" s="72">
        <v>0</v>
      </c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  <c r="AG100" s="72">
        <v>0</v>
      </c>
      <c r="AH100" s="72">
        <v>0</v>
      </c>
      <c r="AI100" s="72">
        <v>0</v>
      </c>
      <c r="AJ100" s="72">
        <v>0</v>
      </c>
      <c r="AK100" s="72">
        <v>0</v>
      </c>
      <c r="AL100" s="72">
        <v>0</v>
      </c>
      <c r="AM100" s="72">
        <v>0</v>
      </c>
      <c r="AN100" s="72">
        <v>0</v>
      </c>
      <c r="AO100" s="72">
        <v>0</v>
      </c>
      <c r="AP100" s="72">
        <v>0</v>
      </c>
      <c r="AQ100" s="72">
        <v>0</v>
      </c>
      <c r="AR100" s="72">
        <v>0</v>
      </c>
      <c r="AS100" s="72">
        <v>0</v>
      </c>
      <c r="AT100" s="72">
        <v>0</v>
      </c>
      <c r="AU100" s="72">
        <v>0</v>
      </c>
      <c r="AV100" s="72"/>
    </row>
    <row r="101" spans="1:48" s="29" customFormat="1" ht="21.75" customHeight="1">
      <c r="A101" s="92" t="str">
        <f t="shared" si="3"/>
        <v xml:space="preserve">   </v>
      </c>
      <c r="B101" s="69">
        <v>93</v>
      </c>
      <c r="C101" s="71" t="s">
        <v>189</v>
      </c>
      <c r="D101" s="84" t="s">
        <v>136</v>
      </c>
      <c r="E101" s="71" t="s">
        <v>122</v>
      </c>
      <c r="F101" s="71" t="s">
        <v>123</v>
      </c>
      <c r="G101" s="100">
        <v>20.398881732900001</v>
      </c>
      <c r="H101" s="100">
        <v>20.398881732900001</v>
      </c>
      <c r="I101" s="73">
        <v>0</v>
      </c>
      <c r="J101" s="90">
        <v>1</v>
      </c>
      <c r="K101" s="95">
        <v>12.32</v>
      </c>
      <c r="L101" s="72">
        <v>0</v>
      </c>
      <c r="M101" s="72">
        <v>0</v>
      </c>
      <c r="N101" s="72">
        <v>0</v>
      </c>
      <c r="O101" s="26">
        <v>35</v>
      </c>
      <c r="P101" s="88">
        <v>0</v>
      </c>
      <c r="Q101" s="89">
        <v>0</v>
      </c>
      <c r="R101" s="26">
        <v>2</v>
      </c>
      <c r="S101" s="26">
        <v>2</v>
      </c>
      <c r="T101" s="72">
        <v>0</v>
      </c>
      <c r="U101" s="72">
        <v>0</v>
      </c>
      <c r="V101" s="72">
        <v>0</v>
      </c>
      <c r="W101" s="72">
        <v>0</v>
      </c>
      <c r="X101" s="72">
        <v>0</v>
      </c>
      <c r="Y101" s="72">
        <v>0</v>
      </c>
      <c r="Z101" s="72">
        <v>0</v>
      </c>
      <c r="AA101" s="72">
        <v>0</v>
      </c>
      <c r="AB101" s="72">
        <v>0</v>
      </c>
      <c r="AC101" s="72">
        <v>0</v>
      </c>
      <c r="AD101" s="72">
        <v>0</v>
      </c>
      <c r="AE101" s="72">
        <v>0</v>
      </c>
      <c r="AF101" s="72">
        <v>0</v>
      </c>
      <c r="AG101" s="72">
        <v>0</v>
      </c>
      <c r="AH101" s="72">
        <v>0</v>
      </c>
      <c r="AI101" s="72">
        <v>0</v>
      </c>
      <c r="AJ101" s="72">
        <v>0</v>
      </c>
      <c r="AK101" s="72">
        <v>0</v>
      </c>
      <c r="AL101" s="72">
        <v>0</v>
      </c>
      <c r="AM101" s="72">
        <v>0</v>
      </c>
      <c r="AN101" s="72">
        <v>0</v>
      </c>
      <c r="AO101" s="72">
        <v>0</v>
      </c>
      <c r="AP101" s="72">
        <v>0</v>
      </c>
      <c r="AQ101" s="72">
        <v>0</v>
      </c>
      <c r="AR101" s="72">
        <v>0</v>
      </c>
      <c r="AS101" s="72">
        <v>0</v>
      </c>
      <c r="AT101" s="72">
        <v>0</v>
      </c>
      <c r="AU101" s="72">
        <v>0</v>
      </c>
      <c r="AV101" s="72"/>
    </row>
    <row r="102" spans="1:48" s="29" customFormat="1" ht="21.75" customHeight="1">
      <c r="A102" s="92"/>
      <c r="B102" s="69">
        <v>94</v>
      </c>
      <c r="C102" s="71" t="s">
        <v>189</v>
      </c>
      <c r="D102" s="84" t="s">
        <v>137</v>
      </c>
      <c r="E102" s="71" t="s">
        <v>122</v>
      </c>
      <c r="F102" s="71" t="s">
        <v>123</v>
      </c>
      <c r="G102" s="99">
        <v>0</v>
      </c>
      <c r="H102" s="99">
        <v>0</v>
      </c>
      <c r="I102" s="73">
        <v>0</v>
      </c>
      <c r="J102" s="90">
        <v>1</v>
      </c>
      <c r="K102" s="95">
        <v>8.02</v>
      </c>
      <c r="L102" s="72">
        <v>8.02</v>
      </c>
      <c r="M102" s="72">
        <v>0</v>
      </c>
      <c r="N102" s="72">
        <v>0</v>
      </c>
      <c r="O102" s="26">
        <v>2</v>
      </c>
      <c r="P102" s="88">
        <v>8.02</v>
      </c>
      <c r="Q102" s="89">
        <v>100</v>
      </c>
      <c r="R102" s="26">
        <v>2</v>
      </c>
      <c r="S102" s="26">
        <v>2</v>
      </c>
      <c r="T102" s="72">
        <v>0</v>
      </c>
      <c r="U102" s="72">
        <v>0</v>
      </c>
      <c r="V102" s="72">
        <v>0</v>
      </c>
      <c r="W102" s="72">
        <v>0</v>
      </c>
      <c r="X102" s="72">
        <v>0</v>
      </c>
      <c r="Y102" s="72">
        <v>0</v>
      </c>
      <c r="Z102" s="72">
        <v>0</v>
      </c>
      <c r="AA102" s="72">
        <v>8.02</v>
      </c>
      <c r="AB102" s="72">
        <v>0</v>
      </c>
      <c r="AC102" s="72">
        <v>0</v>
      </c>
      <c r="AD102" s="72">
        <v>0</v>
      </c>
      <c r="AE102" s="72">
        <v>0</v>
      </c>
      <c r="AF102" s="72">
        <v>0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0</v>
      </c>
      <c r="AM102" s="72">
        <v>0</v>
      </c>
      <c r="AN102" s="72">
        <v>0</v>
      </c>
      <c r="AO102" s="72">
        <v>0</v>
      </c>
      <c r="AP102" s="72">
        <v>0</v>
      </c>
      <c r="AQ102" s="72">
        <v>0</v>
      </c>
      <c r="AR102" s="72">
        <v>0</v>
      </c>
      <c r="AS102" s="72">
        <v>0</v>
      </c>
      <c r="AT102" s="72">
        <v>0</v>
      </c>
      <c r="AU102" s="72">
        <v>0</v>
      </c>
      <c r="AV102" s="72"/>
    </row>
    <row r="103" spans="1:48" s="29" customFormat="1" ht="21.75" customHeight="1">
      <c r="A103" s="92" t="str">
        <f t="shared" si="3"/>
        <v xml:space="preserve">   </v>
      </c>
      <c r="B103" s="69">
        <v>95</v>
      </c>
      <c r="C103" s="71" t="s">
        <v>190</v>
      </c>
      <c r="D103" s="84" t="s">
        <v>44</v>
      </c>
      <c r="E103" s="71" t="s">
        <v>122</v>
      </c>
      <c r="F103" s="71" t="s">
        <v>123</v>
      </c>
      <c r="G103" s="100">
        <v>6.8910861623099997</v>
      </c>
      <c r="H103" s="100">
        <v>6.8910861623099997</v>
      </c>
      <c r="I103" s="73">
        <v>0</v>
      </c>
      <c r="J103" s="90">
        <v>1</v>
      </c>
      <c r="K103" s="95">
        <v>6.55</v>
      </c>
      <c r="L103" s="72">
        <v>0</v>
      </c>
      <c r="M103" s="72">
        <v>0</v>
      </c>
      <c r="N103" s="72">
        <v>0</v>
      </c>
      <c r="O103" s="26">
        <v>30</v>
      </c>
      <c r="P103" s="88">
        <v>0</v>
      </c>
      <c r="Q103" s="89">
        <v>0</v>
      </c>
      <c r="R103" s="26">
        <v>2</v>
      </c>
      <c r="S103" s="26">
        <v>2</v>
      </c>
      <c r="T103" s="72">
        <v>0</v>
      </c>
      <c r="U103" s="72">
        <v>0</v>
      </c>
      <c r="V103" s="72">
        <v>0</v>
      </c>
      <c r="W103" s="72">
        <v>0</v>
      </c>
      <c r="X103" s="72">
        <v>0</v>
      </c>
      <c r="Y103" s="72">
        <v>0</v>
      </c>
      <c r="Z103" s="72">
        <v>0</v>
      </c>
      <c r="AA103" s="72">
        <v>0</v>
      </c>
      <c r="AB103" s="72">
        <v>0</v>
      </c>
      <c r="AC103" s="72">
        <v>0</v>
      </c>
      <c r="AD103" s="72">
        <v>0</v>
      </c>
      <c r="AE103" s="72">
        <v>0</v>
      </c>
      <c r="AF103" s="72">
        <v>0</v>
      </c>
      <c r="AG103" s="72">
        <v>0</v>
      </c>
      <c r="AH103" s="72">
        <v>0</v>
      </c>
      <c r="AI103" s="72">
        <v>0</v>
      </c>
      <c r="AJ103" s="72">
        <v>0</v>
      </c>
      <c r="AK103" s="72">
        <v>0</v>
      </c>
      <c r="AL103" s="72">
        <v>0</v>
      </c>
      <c r="AM103" s="72">
        <v>0</v>
      </c>
      <c r="AN103" s="72">
        <v>0</v>
      </c>
      <c r="AO103" s="72">
        <v>0</v>
      </c>
      <c r="AP103" s="72">
        <v>0</v>
      </c>
      <c r="AQ103" s="72">
        <v>0</v>
      </c>
      <c r="AR103" s="72">
        <v>0</v>
      </c>
      <c r="AS103" s="72">
        <v>0</v>
      </c>
      <c r="AT103" s="72">
        <v>0</v>
      </c>
      <c r="AU103" s="72">
        <v>0</v>
      </c>
      <c r="AV103" s="72"/>
    </row>
    <row r="104" spans="1:48" s="29" customFormat="1" ht="21.75" customHeight="1">
      <c r="A104" s="92" t="str">
        <f t="shared" si="3"/>
        <v xml:space="preserve">   </v>
      </c>
      <c r="B104" s="69">
        <v>96</v>
      </c>
      <c r="C104" s="71" t="s">
        <v>191</v>
      </c>
      <c r="D104" s="84" t="s">
        <v>44</v>
      </c>
      <c r="E104" s="71" t="s">
        <v>122</v>
      </c>
      <c r="F104" s="71" t="s">
        <v>123</v>
      </c>
      <c r="G104" s="100">
        <v>6.2099088174799997</v>
      </c>
      <c r="H104" s="100">
        <v>6.2099088174799997</v>
      </c>
      <c r="I104" s="73">
        <v>0</v>
      </c>
      <c r="J104" s="90">
        <v>1</v>
      </c>
      <c r="K104" s="95">
        <v>6.08</v>
      </c>
      <c r="L104" s="72">
        <v>0</v>
      </c>
      <c r="M104" s="72">
        <v>0</v>
      </c>
      <c r="N104" s="72">
        <v>0</v>
      </c>
      <c r="O104" s="26">
        <v>40</v>
      </c>
      <c r="P104" s="88">
        <v>0</v>
      </c>
      <c r="Q104" s="89">
        <v>0</v>
      </c>
      <c r="R104" s="26">
        <v>2</v>
      </c>
      <c r="S104" s="26">
        <v>2</v>
      </c>
      <c r="T104" s="72">
        <v>0</v>
      </c>
      <c r="U104" s="72">
        <v>0</v>
      </c>
      <c r="V104" s="72">
        <v>0</v>
      </c>
      <c r="W104" s="72">
        <v>0</v>
      </c>
      <c r="X104" s="72">
        <v>0</v>
      </c>
      <c r="Y104" s="72">
        <v>0</v>
      </c>
      <c r="Z104" s="72">
        <v>0</v>
      </c>
      <c r="AA104" s="72">
        <v>0</v>
      </c>
      <c r="AB104" s="72">
        <v>0</v>
      </c>
      <c r="AC104" s="72">
        <v>0</v>
      </c>
      <c r="AD104" s="72">
        <v>0</v>
      </c>
      <c r="AE104" s="72">
        <v>0</v>
      </c>
      <c r="AF104" s="72">
        <v>0</v>
      </c>
      <c r="AG104" s="72">
        <v>0</v>
      </c>
      <c r="AH104" s="72">
        <v>0</v>
      </c>
      <c r="AI104" s="72">
        <v>0</v>
      </c>
      <c r="AJ104" s="72">
        <v>0</v>
      </c>
      <c r="AK104" s="72">
        <v>0</v>
      </c>
      <c r="AL104" s="72">
        <v>0</v>
      </c>
      <c r="AM104" s="72">
        <v>0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0</v>
      </c>
      <c r="AU104" s="72">
        <v>0</v>
      </c>
      <c r="AV104" s="72"/>
    </row>
    <row r="105" spans="1:48" s="29" customFormat="1" ht="21.75" customHeight="1">
      <c r="A105" s="92" t="str">
        <f t="shared" si="3"/>
        <v xml:space="preserve">   </v>
      </c>
      <c r="B105" s="69">
        <v>97</v>
      </c>
      <c r="C105" s="71" t="s">
        <v>192</v>
      </c>
      <c r="D105" s="84" t="s">
        <v>44</v>
      </c>
      <c r="E105" s="71" t="s">
        <v>122</v>
      </c>
      <c r="F105" s="71" t="s">
        <v>123</v>
      </c>
      <c r="G105" s="100">
        <v>22.0483144821</v>
      </c>
      <c r="H105" s="100">
        <v>22.0483144821</v>
      </c>
      <c r="I105" s="73">
        <v>0</v>
      </c>
      <c r="J105" s="90">
        <v>1</v>
      </c>
      <c r="K105" s="95">
        <v>21.1</v>
      </c>
      <c r="L105" s="72">
        <v>0</v>
      </c>
      <c r="M105" s="72">
        <v>0</v>
      </c>
      <c r="N105" s="72">
        <v>0</v>
      </c>
      <c r="O105" s="26">
        <v>40</v>
      </c>
      <c r="P105" s="88">
        <v>0</v>
      </c>
      <c r="Q105" s="89">
        <v>0</v>
      </c>
      <c r="R105" s="26">
        <v>2</v>
      </c>
      <c r="S105" s="26">
        <v>2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72">
        <v>0</v>
      </c>
      <c r="AA105" s="72">
        <v>0</v>
      </c>
      <c r="AB105" s="72">
        <v>0</v>
      </c>
      <c r="AC105" s="72">
        <v>0</v>
      </c>
      <c r="AD105" s="72">
        <v>0</v>
      </c>
      <c r="AE105" s="72">
        <v>0</v>
      </c>
      <c r="AF105" s="72">
        <v>0</v>
      </c>
      <c r="AG105" s="72">
        <v>0</v>
      </c>
      <c r="AH105" s="72">
        <v>0</v>
      </c>
      <c r="AI105" s="72">
        <v>0</v>
      </c>
      <c r="AJ105" s="72">
        <v>0</v>
      </c>
      <c r="AK105" s="72">
        <v>0</v>
      </c>
      <c r="AL105" s="72">
        <v>0</v>
      </c>
      <c r="AM105" s="72">
        <v>0</v>
      </c>
      <c r="AN105" s="72">
        <v>0</v>
      </c>
      <c r="AO105" s="72">
        <v>0</v>
      </c>
      <c r="AP105" s="72">
        <v>0</v>
      </c>
      <c r="AQ105" s="72">
        <v>0</v>
      </c>
      <c r="AR105" s="72">
        <v>0</v>
      </c>
      <c r="AS105" s="72">
        <v>0</v>
      </c>
      <c r="AT105" s="72">
        <v>0</v>
      </c>
      <c r="AU105" s="72">
        <v>0</v>
      </c>
      <c r="AV105" s="72"/>
    </row>
    <row r="106" spans="1:48" s="29" customFormat="1" ht="21.75" customHeight="1">
      <c r="A106" s="92" t="str">
        <f t="shared" si="3"/>
        <v xml:space="preserve">   </v>
      </c>
      <c r="B106" s="69">
        <v>98</v>
      </c>
      <c r="C106" s="71" t="s">
        <v>193</v>
      </c>
      <c r="D106" s="84" t="s">
        <v>136</v>
      </c>
      <c r="E106" s="71" t="s">
        <v>122</v>
      </c>
      <c r="F106" s="71" t="s">
        <v>123</v>
      </c>
      <c r="G106" s="100">
        <v>50.5010321253</v>
      </c>
      <c r="H106" s="100">
        <v>50.5010321253</v>
      </c>
      <c r="I106" s="73">
        <v>0</v>
      </c>
      <c r="J106" s="90">
        <v>1</v>
      </c>
      <c r="K106" s="96">
        <v>0</v>
      </c>
      <c r="L106" s="72">
        <v>56.18</v>
      </c>
      <c r="M106" s="72">
        <v>0</v>
      </c>
      <c r="N106" s="72">
        <v>0</v>
      </c>
      <c r="O106" s="26">
        <v>30</v>
      </c>
      <c r="P106" s="88">
        <v>0</v>
      </c>
      <c r="Q106" s="89">
        <v>0</v>
      </c>
      <c r="R106" s="26">
        <v>2</v>
      </c>
      <c r="S106" s="26">
        <v>2</v>
      </c>
      <c r="T106" s="72">
        <v>0</v>
      </c>
      <c r="U106" s="72">
        <v>0</v>
      </c>
      <c r="V106" s="72">
        <v>0</v>
      </c>
      <c r="W106" s="72">
        <v>0</v>
      </c>
      <c r="X106" s="72">
        <v>0</v>
      </c>
      <c r="Y106" s="72">
        <v>0</v>
      </c>
      <c r="Z106" s="72">
        <v>0</v>
      </c>
      <c r="AA106" s="72">
        <v>0</v>
      </c>
      <c r="AB106" s="72">
        <v>0</v>
      </c>
      <c r="AC106" s="72">
        <v>0</v>
      </c>
      <c r="AD106" s="72">
        <v>0</v>
      </c>
      <c r="AE106" s="72">
        <v>0</v>
      </c>
      <c r="AF106" s="72">
        <v>0</v>
      </c>
      <c r="AG106" s="72">
        <v>0</v>
      </c>
      <c r="AH106" s="72">
        <v>0</v>
      </c>
      <c r="AI106" s="72">
        <v>0</v>
      </c>
      <c r="AJ106" s="72">
        <v>0</v>
      </c>
      <c r="AK106" s="72">
        <v>0</v>
      </c>
      <c r="AL106" s="72">
        <v>0</v>
      </c>
      <c r="AM106" s="72">
        <v>0</v>
      </c>
      <c r="AN106" s="72">
        <v>0</v>
      </c>
      <c r="AO106" s="72">
        <v>0</v>
      </c>
      <c r="AP106" s="72">
        <v>0</v>
      </c>
      <c r="AQ106" s="72">
        <v>0</v>
      </c>
      <c r="AR106" s="72">
        <v>0</v>
      </c>
      <c r="AS106" s="72">
        <v>0</v>
      </c>
      <c r="AT106" s="72">
        <v>0</v>
      </c>
      <c r="AU106" s="72">
        <v>0</v>
      </c>
      <c r="AV106" s="72"/>
    </row>
    <row r="107" spans="1:48" s="29" customFormat="1" ht="21.75" customHeight="1">
      <c r="A107" s="92" t="str">
        <f t="shared" si="3"/>
        <v xml:space="preserve">   </v>
      </c>
      <c r="B107" s="69">
        <v>99</v>
      </c>
      <c r="C107" s="71" t="s">
        <v>193</v>
      </c>
      <c r="D107" s="84" t="s">
        <v>137</v>
      </c>
      <c r="E107" s="71" t="s">
        <v>122</v>
      </c>
      <c r="F107" s="71" t="s">
        <v>123</v>
      </c>
      <c r="G107" s="98">
        <v>0</v>
      </c>
      <c r="H107" s="98">
        <v>0</v>
      </c>
      <c r="I107" s="73">
        <v>0</v>
      </c>
      <c r="J107" s="90">
        <v>1</v>
      </c>
      <c r="K107" s="96">
        <v>3.7</v>
      </c>
      <c r="L107" s="72">
        <v>0</v>
      </c>
      <c r="M107" s="72">
        <v>0</v>
      </c>
      <c r="N107" s="72">
        <v>0</v>
      </c>
      <c r="O107" s="26">
        <v>30</v>
      </c>
      <c r="P107" s="88">
        <v>0</v>
      </c>
      <c r="Q107" s="89">
        <v>0</v>
      </c>
      <c r="R107" s="26">
        <v>2</v>
      </c>
      <c r="S107" s="26">
        <v>2</v>
      </c>
      <c r="T107" s="72">
        <v>0</v>
      </c>
      <c r="U107" s="72">
        <v>0</v>
      </c>
      <c r="V107" s="72">
        <v>0</v>
      </c>
      <c r="W107" s="72">
        <v>0</v>
      </c>
      <c r="X107" s="72">
        <v>0</v>
      </c>
      <c r="Y107" s="72">
        <v>0</v>
      </c>
      <c r="Z107" s="72">
        <v>0</v>
      </c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72">
        <v>0</v>
      </c>
      <c r="AG107" s="72">
        <v>0</v>
      </c>
      <c r="AH107" s="72">
        <v>0</v>
      </c>
      <c r="AI107" s="72">
        <v>0</v>
      </c>
      <c r="AJ107" s="72">
        <v>0</v>
      </c>
      <c r="AK107" s="72">
        <v>0</v>
      </c>
      <c r="AL107" s="72">
        <v>0</v>
      </c>
      <c r="AM107" s="72">
        <v>0</v>
      </c>
      <c r="AN107" s="72">
        <v>0</v>
      </c>
      <c r="AO107" s="72">
        <v>0</v>
      </c>
      <c r="AP107" s="72">
        <v>0</v>
      </c>
      <c r="AQ107" s="72">
        <v>0</v>
      </c>
      <c r="AR107" s="72">
        <v>0</v>
      </c>
      <c r="AS107" s="72">
        <v>0</v>
      </c>
      <c r="AT107" s="72">
        <v>0</v>
      </c>
      <c r="AU107" s="72">
        <v>0</v>
      </c>
      <c r="AV107" s="72"/>
    </row>
    <row r="108" spans="1:48" s="29" customFormat="1" ht="21.75" customHeight="1">
      <c r="A108" s="92" t="str">
        <f t="shared" ref="A108:A110" si="4">IF(J108=1,IF(K108&gt;0,IF(L108&gt;0,IF(N108&gt;0,11,11),IF(N108&gt;0,11,"")),IF(L108&gt;0,IF(N108&gt;0,11,""),IF(N108=0,22,""))),IF(L108&gt;0,IF(N108&gt;0,IF(P108&gt;0,66,""),IF(P108&gt;0,66,"")),IF(P108&gt;0,66,"")))&amp;" "&amp;IF(J108=1,IF(K108=0,IF(L108&gt;0,IF(N108&gt;0,IF(P108&gt;0,66,""),IF(P108&gt;0,66,"")),IF(P108&gt;0,66,"")),""),IF(P108&gt;0,66,""))&amp;" "&amp;IF(J108=1,IF(K108&gt;0,IF(P108&gt;0,IF(O108&lt;=7,IF(Q108=100,"","33"),IF(O108&lt;=25,IF(Q108&gt;0,IF(Q108&lt;100,"",33),IF(Q108=0,"","33")),IF(Q108=0,"",33))),IF(O108&gt;25,"",33)),""),IF(J108&gt;1,IF(P108&gt;0,"55",""),IF(J108=0,IF(P108&gt;0,"55","00"))))&amp;" "&amp;IF(P108&gt;0,IF(R108&gt;0,IF(S108&gt;0,"",88),77),"")</f>
        <v xml:space="preserve">   </v>
      </c>
      <c r="B108" s="69">
        <v>100</v>
      </c>
      <c r="C108" s="71" t="s">
        <v>194</v>
      </c>
      <c r="D108" s="84" t="s">
        <v>136</v>
      </c>
      <c r="E108" s="71" t="s">
        <v>122</v>
      </c>
      <c r="F108" s="71" t="s">
        <v>123</v>
      </c>
      <c r="G108" s="100">
        <v>84.077245508700003</v>
      </c>
      <c r="H108" s="100">
        <v>84.077245508700003</v>
      </c>
      <c r="I108" s="73">
        <v>0</v>
      </c>
      <c r="J108" s="90">
        <v>1</v>
      </c>
      <c r="K108" s="96">
        <v>0</v>
      </c>
      <c r="L108" s="72">
        <v>44.16</v>
      </c>
      <c r="M108" s="72">
        <v>0</v>
      </c>
      <c r="N108" s="72">
        <v>0</v>
      </c>
      <c r="O108" s="26">
        <v>0</v>
      </c>
      <c r="P108" s="88">
        <v>0</v>
      </c>
      <c r="Q108" s="89">
        <v>0</v>
      </c>
      <c r="R108" s="26">
        <v>2</v>
      </c>
      <c r="S108" s="26">
        <v>2</v>
      </c>
      <c r="T108" s="72">
        <v>0</v>
      </c>
      <c r="U108" s="72">
        <v>0</v>
      </c>
      <c r="V108" s="72">
        <v>0</v>
      </c>
      <c r="W108" s="72">
        <v>0</v>
      </c>
      <c r="X108" s="72">
        <v>0</v>
      </c>
      <c r="Y108" s="72">
        <v>0</v>
      </c>
      <c r="Z108" s="72">
        <v>0</v>
      </c>
      <c r="AA108" s="72">
        <v>0</v>
      </c>
      <c r="AB108" s="72">
        <v>0</v>
      </c>
      <c r="AC108" s="72">
        <v>0</v>
      </c>
      <c r="AD108" s="72">
        <v>0</v>
      </c>
      <c r="AE108" s="72">
        <v>0</v>
      </c>
      <c r="AF108" s="72">
        <v>0</v>
      </c>
      <c r="AG108" s="72">
        <v>0</v>
      </c>
      <c r="AH108" s="72">
        <v>0</v>
      </c>
      <c r="AI108" s="72">
        <v>0</v>
      </c>
      <c r="AJ108" s="72">
        <v>0</v>
      </c>
      <c r="AK108" s="72">
        <v>0</v>
      </c>
      <c r="AL108" s="72">
        <v>0</v>
      </c>
      <c r="AM108" s="72">
        <v>0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0</v>
      </c>
      <c r="AU108" s="72">
        <v>0</v>
      </c>
      <c r="AV108" s="72"/>
    </row>
    <row r="109" spans="1:48" s="29" customFormat="1" ht="21.75" customHeight="1">
      <c r="A109" s="92" t="str">
        <f t="shared" si="4"/>
        <v xml:space="preserve">   </v>
      </c>
      <c r="B109" s="69">
        <v>101</v>
      </c>
      <c r="C109" s="71" t="s">
        <v>194</v>
      </c>
      <c r="D109" s="84" t="s">
        <v>137</v>
      </c>
      <c r="E109" s="71" t="s">
        <v>122</v>
      </c>
      <c r="F109" s="71" t="s">
        <v>123</v>
      </c>
      <c r="G109" s="98">
        <v>0</v>
      </c>
      <c r="H109" s="96">
        <v>0</v>
      </c>
      <c r="I109" s="73">
        <v>0</v>
      </c>
      <c r="J109" s="90">
        <v>1</v>
      </c>
      <c r="K109" s="96">
        <v>0</v>
      </c>
      <c r="L109" s="97">
        <v>39.119999999999997</v>
      </c>
      <c r="M109" s="74" t="s">
        <v>199</v>
      </c>
      <c r="N109" s="72">
        <v>0</v>
      </c>
      <c r="O109" s="26">
        <v>0</v>
      </c>
      <c r="P109" s="88">
        <v>0</v>
      </c>
      <c r="Q109" s="89">
        <v>0</v>
      </c>
      <c r="R109" s="26">
        <v>2</v>
      </c>
      <c r="S109" s="26">
        <v>2</v>
      </c>
      <c r="T109" s="72">
        <v>0</v>
      </c>
      <c r="U109" s="72">
        <v>0</v>
      </c>
      <c r="V109" s="72">
        <v>0</v>
      </c>
      <c r="W109" s="72">
        <v>0</v>
      </c>
      <c r="X109" s="72">
        <v>0</v>
      </c>
      <c r="Y109" s="72">
        <v>0</v>
      </c>
      <c r="Z109" s="72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  <c r="AH109" s="72">
        <v>0</v>
      </c>
      <c r="AI109" s="72">
        <v>0</v>
      </c>
      <c r="AJ109" s="72">
        <v>0</v>
      </c>
      <c r="AK109" s="72">
        <v>0</v>
      </c>
      <c r="AL109" s="72">
        <v>0</v>
      </c>
      <c r="AM109" s="72">
        <v>0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0</v>
      </c>
      <c r="AU109" s="72">
        <v>0</v>
      </c>
      <c r="AV109" s="72"/>
    </row>
    <row r="110" spans="1:48" s="29" customFormat="1" ht="21.75" customHeight="1">
      <c r="A110" s="92" t="str">
        <f t="shared" si="4"/>
        <v xml:space="preserve">   </v>
      </c>
      <c r="B110" s="69">
        <v>102</v>
      </c>
      <c r="C110" s="71" t="s">
        <v>195</v>
      </c>
      <c r="D110" s="84" t="s">
        <v>44</v>
      </c>
      <c r="E110" s="71" t="s">
        <v>122</v>
      </c>
      <c r="F110" s="71" t="s">
        <v>123</v>
      </c>
      <c r="G110" s="100">
        <v>16.881315084099999</v>
      </c>
      <c r="H110" s="100">
        <v>16.881315084099999</v>
      </c>
      <c r="I110" s="73">
        <v>0</v>
      </c>
      <c r="J110" s="90">
        <v>1</v>
      </c>
      <c r="K110" s="95">
        <v>16.34</v>
      </c>
      <c r="L110" s="72">
        <v>0</v>
      </c>
      <c r="M110" s="72">
        <v>0</v>
      </c>
      <c r="N110" s="72">
        <v>0</v>
      </c>
      <c r="O110" s="26">
        <v>30</v>
      </c>
      <c r="P110" s="88">
        <v>0</v>
      </c>
      <c r="Q110" s="89">
        <v>0</v>
      </c>
      <c r="R110" s="26">
        <v>2</v>
      </c>
      <c r="S110" s="26">
        <v>2</v>
      </c>
      <c r="T110" s="72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2">
        <v>0</v>
      </c>
      <c r="AD110" s="72">
        <v>0</v>
      </c>
      <c r="AE110" s="72">
        <v>0</v>
      </c>
      <c r="AF110" s="72">
        <v>0</v>
      </c>
      <c r="AG110" s="72">
        <v>0</v>
      </c>
      <c r="AH110" s="72">
        <v>0</v>
      </c>
      <c r="AI110" s="72">
        <v>0</v>
      </c>
      <c r="AJ110" s="72">
        <v>0</v>
      </c>
      <c r="AK110" s="72">
        <v>0</v>
      </c>
      <c r="AL110" s="72">
        <v>0</v>
      </c>
      <c r="AM110" s="72">
        <v>0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0</v>
      </c>
      <c r="AU110" s="72">
        <v>0</v>
      </c>
      <c r="AV110" s="72"/>
    </row>
    <row r="111" spans="1:48" s="29" customFormat="1" ht="18.75" customHeight="1">
      <c r="B111" s="69">
        <v>103</v>
      </c>
      <c r="C111" s="71" t="s">
        <v>202</v>
      </c>
      <c r="D111" s="84" t="s">
        <v>136</v>
      </c>
      <c r="E111" s="71" t="s">
        <v>122</v>
      </c>
      <c r="F111" s="71" t="s">
        <v>123</v>
      </c>
      <c r="G111" s="72">
        <v>0</v>
      </c>
      <c r="H111" s="73">
        <v>0</v>
      </c>
      <c r="I111" s="73">
        <v>0</v>
      </c>
      <c r="J111" s="90">
        <v>1</v>
      </c>
      <c r="K111" s="95">
        <v>2.57</v>
      </c>
      <c r="L111" s="72">
        <v>0</v>
      </c>
      <c r="M111" s="72">
        <v>0</v>
      </c>
      <c r="N111" s="72">
        <v>0</v>
      </c>
      <c r="O111" s="26">
        <v>7</v>
      </c>
      <c r="P111" s="88">
        <v>2.57</v>
      </c>
      <c r="Q111" s="89">
        <v>100</v>
      </c>
      <c r="R111" s="26">
        <v>2</v>
      </c>
      <c r="S111" s="26">
        <v>2</v>
      </c>
      <c r="T111" s="72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2.57</v>
      </c>
      <c r="AB111" s="72">
        <v>0</v>
      </c>
      <c r="AC111" s="72">
        <v>0</v>
      </c>
      <c r="AD111" s="72">
        <v>0</v>
      </c>
      <c r="AE111" s="72">
        <v>0</v>
      </c>
      <c r="AF111" s="72">
        <v>0</v>
      </c>
      <c r="AG111" s="72">
        <v>0</v>
      </c>
      <c r="AH111" s="72">
        <v>0</v>
      </c>
      <c r="AI111" s="72">
        <v>0</v>
      </c>
      <c r="AJ111" s="72">
        <v>0</v>
      </c>
      <c r="AK111" s="72">
        <v>0</v>
      </c>
      <c r="AL111" s="72">
        <v>0</v>
      </c>
      <c r="AM111" s="72">
        <v>0</v>
      </c>
      <c r="AN111" s="72">
        <v>0</v>
      </c>
      <c r="AO111" s="72">
        <v>0</v>
      </c>
      <c r="AP111" s="72">
        <v>0</v>
      </c>
      <c r="AQ111" s="72">
        <v>0</v>
      </c>
      <c r="AR111" s="72">
        <v>0</v>
      </c>
      <c r="AS111" s="72">
        <v>0</v>
      </c>
      <c r="AT111" s="72">
        <v>0</v>
      </c>
      <c r="AU111" s="72">
        <v>0</v>
      </c>
      <c r="AV111" s="72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conditionalFormatting sqref="T10:AU111 K10:K111 P10:P111">
    <cfRule type="cellIs" dxfId="4" priority="4" operator="greaterThan">
      <formula>0</formula>
    </cfRule>
  </conditionalFormatting>
  <conditionalFormatting sqref="O10:O111">
    <cfRule type="cellIs" dxfId="3" priority="2" operator="lessThan">
      <formula>14</formula>
    </cfRule>
  </conditionalFormatting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 O10:O111">
      <formula1>0</formula1>
      <formula2>100</formula2>
    </dataValidation>
    <dataValidation type="whole" allowBlank="1" showInputMessage="1" showErrorMessage="1" errorTitle="ผิดพลาด" error="กรอกเฉพาะ 0 1 2 3 9" sqref="K1:K4 J10:J111">
      <formula1>0</formula1>
      <formula2>9</formula2>
    </dataValidation>
    <dataValidation type="textLength" operator="equal" allowBlank="1" showInputMessage="1" showErrorMessage="1" error="กรอกรหัสเกิน 9 หลัก" sqref="D1 C10:C11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11"/>
  <sheetViews>
    <sheetView topLeftCell="N1" zoomScale="85" zoomScaleNormal="85" zoomScalePageLayoutView="40" workbookViewId="0">
      <selection activeCell="R20" sqref="R20"/>
    </sheetView>
  </sheetViews>
  <sheetFormatPr defaultColWidth="8.875" defaultRowHeight="17.25"/>
  <cols>
    <col min="1" max="1" width="5" style="11" bestFit="1" customWidth="1"/>
    <col min="2" max="2" width="6.75" style="13" bestFit="1" customWidth="1"/>
    <col min="3" max="3" width="7.25" style="13" bestFit="1" customWidth="1"/>
    <col min="4" max="4" width="4" style="11" customWidth="1"/>
    <col min="5" max="5" width="4.625" style="11" bestFit="1" customWidth="1"/>
    <col min="6" max="6" width="6" style="11" bestFit="1" customWidth="1"/>
    <col min="7" max="8" width="6.75" style="11" customWidth="1"/>
    <col min="9" max="9" width="7.125" style="11" customWidth="1"/>
    <col min="10" max="10" width="4.5" style="11" customWidth="1"/>
    <col min="11" max="11" width="7" style="8" customWidth="1"/>
    <col min="12" max="12" width="7.75" style="8" customWidth="1"/>
    <col min="13" max="13" width="8.625" style="8" customWidth="1"/>
    <col min="14" max="14" width="5.875" style="8" customWidth="1"/>
    <col min="15" max="15" width="7.125" style="13" customWidth="1"/>
    <col min="16" max="16" width="7.25" style="11" customWidth="1"/>
    <col min="17" max="17" width="6.125" style="11" customWidth="1"/>
    <col min="18" max="18" width="9" style="11" customWidth="1"/>
    <col min="19" max="19" width="10.875" style="11" customWidth="1"/>
    <col min="20" max="20" width="4.375" style="11" bestFit="1" customWidth="1"/>
    <col min="21" max="22" width="4.25" style="11" bestFit="1" customWidth="1"/>
    <col min="23" max="23" width="3.75" style="11" bestFit="1" customWidth="1"/>
    <col min="24" max="24" width="4.25" style="11" bestFit="1" customWidth="1"/>
    <col min="25" max="27" width="3.75" style="11" bestFit="1" customWidth="1"/>
    <col min="28" max="28" width="5.875" style="11" bestFit="1" customWidth="1"/>
    <col min="29" max="29" width="3.75" style="11" bestFit="1" customWidth="1"/>
    <col min="30" max="31" width="4.25" style="11" bestFit="1" customWidth="1"/>
    <col min="32" max="32" width="5.125" style="11" bestFit="1" customWidth="1"/>
    <col min="33" max="33" width="4.25" style="11" bestFit="1" customWidth="1"/>
    <col min="34" max="34" width="3.75" style="11" bestFit="1" customWidth="1"/>
    <col min="35" max="35" width="4.25" style="11" bestFit="1" customWidth="1"/>
    <col min="36" max="36" width="3.75" style="11" bestFit="1" customWidth="1"/>
    <col min="37" max="37" width="4.25" style="11" bestFit="1" customWidth="1"/>
    <col min="38" max="40" width="3.75" style="11" bestFit="1" customWidth="1"/>
    <col min="41" max="41" width="4.25" style="11" bestFit="1" customWidth="1"/>
    <col min="42" max="43" width="3.75" style="11" bestFit="1" customWidth="1"/>
    <col min="44" max="44" width="4.375" style="11" customWidth="1"/>
    <col min="45" max="47" width="3.75" style="11" bestFit="1" customWidth="1"/>
    <col min="48" max="48" width="4.25" style="11" bestFit="1" customWidth="1"/>
    <col min="49" max="49" width="4.125" style="11" bestFit="1" customWidth="1"/>
    <col min="50" max="50" width="7" style="11" bestFit="1" customWidth="1"/>
    <col min="51" max="51" width="4.25" style="11" bestFit="1" customWidth="1"/>
    <col min="52" max="52" width="24.125" style="11" customWidth="1"/>
    <col min="53" max="16384" width="8.875" style="11"/>
  </cols>
  <sheetData>
    <row r="1" spans="1:54" s="1" customFormat="1" ht="33">
      <c r="B1" s="112" t="s">
        <v>29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22"/>
      <c r="AW1" s="22"/>
      <c r="AX1" s="22"/>
      <c r="AY1" s="22"/>
    </row>
    <row r="2" spans="1:54" customFormat="1" ht="27.75">
      <c r="B2" s="116" t="s">
        <v>1</v>
      </c>
      <c r="C2" s="116"/>
      <c r="D2" s="116"/>
      <c r="E2" s="116"/>
      <c r="F2" s="117" t="s">
        <v>120</v>
      </c>
      <c r="G2" s="117"/>
      <c r="H2" s="117"/>
      <c r="I2" s="117"/>
      <c r="J2" s="117"/>
      <c r="K2" s="58"/>
      <c r="L2" s="59"/>
      <c r="M2" s="59"/>
      <c r="N2" s="60"/>
      <c r="O2" s="60"/>
      <c r="P2" s="61"/>
      <c r="Q2" s="60"/>
      <c r="R2" s="60"/>
      <c r="S2" s="6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4" t="s">
        <v>2</v>
      </c>
      <c r="AM2" s="114"/>
      <c r="AN2" s="114"/>
      <c r="AO2" s="114"/>
      <c r="AP2" s="114"/>
      <c r="AQ2" s="114"/>
      <c r="AR2" s="118">
        <v>1066</v>
      </c>
      <c r="AS2" s="118"/>
      <c r="AT2" s="118"/>
      <c r="AU2" s="3"/>
      <c r="AV2" s="3"/>
    </row>
    <row r="3" spans="1:54" customFormat="1" ht="27.75">
      <c r="B3" s="116"/>
      <c r="C3" s="116"/>
      <c r="D3" s="116"/>
      <c r="E3" s="116"/>
      <c r="F3" s="117"/>
      <c r="G3" s="117"/>
      <c r="H3" s="117"/>
      <c r="I3" s="117"/>
      <c r="J3" s="117"/>
      <c r="K3" s="58"/>
      <c r="L3" s="59"/>
      <c r="M3" s="59"/>
      <c r="N3" s="63"/>
      <c r="O3" s="63"/>
      <c r="P3" s="64"/>
      <c r="Q3" s="83"/>
      <c r="R3" s="83"/>
      <c r="S3" s="6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4" t="s">
        <v>118</v>
      </c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9">
        <v>5103.3782248958578</v>
      </c>
      <c r="AS3" s="119"/>
      <c r="AT3" s="119"/>
      <c r="AU3" s="113" t="s">
        <v>4</v>
      </c>
      <c r="AV3" s="113"/>
    </row>
    <row r="4" spans="1:54" customFormat="1" ht="27.75">
      <c r="B4" s="116"/>
      <c r="C4" s="116"/>
      <c r="D4" s="116"/>
      <c r="E4" s="116"/>
      <c r="F4" s="117"/>
      <c r="G4" s="117"/>
      <c r="H4" s="117"/>
      <c r="I4" s="117"/>
      <c r="J4" s="117"/>
      <c r="K4" s="58"/>
      <c r="L4" s="59"/>
      <c r="M4" s="59"/>
      <c r="N4" s="66"/>
      <c r="O4" s="66"/>
      <c r="P4" s="64"/>
      <c r="Q4" s="83"/>
      <c r="R4" s="83"/>
      <c r="S4" s="67"/>
      <c r="T4" s="68"/>
      <c r="U4" s="68"/>
      <c r="V4" s="5"/>
      <c r="W4" s="5"/>
      <c r="X4" s="5"/>
      <c r="Y4" s="5"/>
      <c r="Z4" s="5"/>
      <c r="AE4" s="114" t="s">
        <v>119</v>
      </c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5">
        <v>3469.5608212874731</v>
      </c>
      <c r="AS4" s="115"/>
      <c r="AT4" s="115"/>
      <c r="AU4" s="113" t="s">
        <v>4</v>
      </c>
      <c r="AV4" s="113"/>
    </row>
    <row r="5" spans="1:54" customFormat="1" ht="18.75" customHeight="1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55" t="s">
        <v>6</v>
      </c>
      <c r="AR5" s="155"/>
      <c r="AS5" s="155"/>
      <c r="AT5" s="155"/>
      <c r="AU5" s="155"/>
      <c r="AV5" s="11"/>
      <c r="AW5" s="11"/>
      <c r="AX5" s="11"/>
      <c r="AY5" s="11"/>
      <c r="AZ5" s="11"/>
    </row>
    <row r="6" spans="1:54" ht="21" customHeight="1">
      <c r="A6" s="124" t="s">
        <v>45</v>
      </c>
      <c r="B6" s="147" t="s">
        <v>7</v>
      </c>
      <c r="C6" s="147" t="s">
        <v>8</v>
      </c>
      <c r="D6" s="147" t="s">
        <v>9</v>
      </c>
      <c r="E6" s="147" t="s">
        <v>10</v>
      </c>
      <c r="F6" s="147" t="s">
        <v>11</v>
      </c>
      <c r="G6" s="127" t="s">
        <v>47</v>
      </c>
      <c r="H6" s="128"/>
      <c r="I6" s="129"/>
      <c r="J6" s="134" t="s">
        <v>12</v>
      </c>
      <c r="K6" s="131" t="s">
        <v>37</v>
      </c>
      <c r="L6" s="131"/>
      <c r="M6" s="131"/>
      <c r="N6" s="131"/>
      <c r="O6" s="134" t="s">
        <v>13</v>
      </c>
      <c r="P6" s="137" t="s">
        <v>5</v>
      </c>
      <c r="Q6" s="134" t="s">
        <v>31</v>
      </c>
      <c r="R6" s="140" t="s">
        <v>38</v>
      </c>
      <c r="S6" s="143" t="s">
        <v>39</v>
      </c>
      <c r="T6" s="170" t="s">
        <v>14</v>
      </c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2"/>
      <c r="AV6" s="157" t="s">
        <v>32</v>
      </c>
      <c r="AW6" s="158"/>
      <c r="AX6" s="158"/>
      <c r="AY6" s="159"/>
      <c r="AZ6" s="133" t="s">
        <v>48</v>
      </c>
    </row>
    <row r="7" spans="1:54" ht="18.75" customHeight="1">
      <c r="A7" s="124"/>
      <c r="B7" s="147"/>
      <c r="C7" s="147"/>
      <c r="D7" s="147"/>
      <c r="E7" s="147"/>
      <c r="F7" s="147"/>
      <c r="G7" s="130" t="s">
        <v>3</v>
      </c>
      <c r="H7" s="126" t="s">
        <v>46</v>
      </c>
      <c r="I7" s="126"/>
      <c r="J7" s="135"/>
      <c r="K7" s="156" t="s">
        <v>40</v>
      </c>
      <c r="L7" s="120" t="s">
        <v>41</v>
      </c>
      <c r="M7" s="122" t="s">
        <v>42</v>
      </c>
      <c r="N7" s="123" t="s">
        <v>43</v>
      </c>
      <c r="O7" s="135"/>
      <c r="P7" s="138"/>
      <c r="Q7" s="135"/>
      <c r="R7" s="141"/>
      <c r="S7" s="144"/>
      <c r="T7" s="151" t="s">
        <v>15</v>
      </c>
      <c r="U7" s="151"/>
      <c r="V7" s="151"/>
      <c r="W7" s="151"/>
      <c r="X7" s="152" t="s">
        <v>16</v>
      </c>
      <c r="Y7" s="152"/>
      <c r="Z7" s="152"/>
      <c r="AA7" s="152"/>
      <c r="AB7" s="153" t="s">
        <v>17</v>
      </c>
      <c r="AC7" s="153"/>
      <c r="AD7" s="153"/>
      <c r="AE7" s="153"/>
      <c r="AF7" s="154" t="s">
        <v>18</v>
      </c>
      <c r="AG7" s="154"/>
      <c r="AH7" s="154"/>
      <c r="AI7" s="154"/>
      <c r="AJ7" s="148" t="s">
        <v>19</v>
      </c>
      <c r="AK7" s="148"/>
      <c r="AL7" s="148"/>
      <c r="AM7" s="148"/>
      <c r="AN7" s="149" t="s">
        <v>20</v>
      </c>
      <c r="AO7" s="149"/>
      <c r="AP7" s="149"/>
      <c r="AQ7" s="149"/>
      <c r="AR7" s="150" t="s">
        <v>21</v>
      </c>
      <c r="AS7" s="150"/>
      <c r="AT7" s="150"/>
      <c r="AU7" s="150"/>
      <c r="AV7" s="160"/>
      <c r="AW7" s="161"/>
      <c r="AX7" s="161"/>
      <c r="AY7" s="162"/>
      <c r="AZ7" s="133"/>
    </row>
    <row r="8" spans="1:54" ht="21.75" customHeight="1">
      <c r="A8" s="124"/>
      <c r="B8" s="147"/>
      <c r="C8" s="147"/>
      <c r="D8" s="147"/>
      <c r="E8" s="147"/>
      <c r="F8" s="147"/>
      <c r="G8" s="130"/>
      <c r="H8" s="14" t="s">
        <v>22</v>
      </c>
      <c r="I8" s="15" t="s">
        <v>23</v>
      </c>
      <c r="J8" s="136"/>
      <c r="K8" s="156"/>
      <c r="L8" s="121"/>
      <c r="M8" s="122"/>
      <c r="N8" s="123"/>
      <c r="O8" s="136"/>
      <c r="P8" s="139"/>
      <c r="Q8" s="136"/>
      <c r="R8" s="142"/>
      <c r="S8" s="145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2" t="s">
        <v>33</v>
      </c>
      <c r="AW8" s="25" t="s">
        <v>34</v>
      </c>
      <c r="AX8" s="23" t="s">
        <v>35</v>
      </c>
      <c r="AY8" s="24" t="s">
        <v>36</v>
      </c>
      <c r="AZ8" s="133"/>
    </row>
    <row r="9" spans="1:54">
      <c r="A9" s="125" t="s">
        <v>28</v>
      </c>
      <c r="B9" s="125"/>
      <c r="C9" s="125"/>
      <c r="D9" s="125"/>
      <c r="E9" s="125"/>
      <c r="F9" s="125"/>
      <c r="G9" s="16">
        <f>I9+H9</f>
        <v>5103.3782248958578</v>
      </c>
      <c r="H9" s="17">
        <f>SUM(H10:H99974)</f>
        <v>5103.3782248958578</v>
      </c>
      <c r="I9" s="17">
        <f>SUM(I10:I99974)</f>
        <v>0</v>
      </c>
      <c r="J9" s="17"/>
      <c r="K9" s="17">
        <f t="shared" ref="K9:P9" si="0">SUM(K10:K99974)</f>
        <v>1921.1699684980392</v>
      </c>
      <c r="L9" s="17">
        <f t="shared" si="0"/>
        <v>3239.659999999998</v>
      </c>
      <c r="M9" s="17">
        <f t="shared" si="0"/>
        <v>0</v>
      </c>
      <c r="N9" s="17">
        <f t="shared" si="0"/>
        <v>0</v>
      </c>
      <c r="O9" s="17">
        <f t="shared" si="0"/>
        <v>2072</v>
      </c>
      <c r="P9" s="17">
        <f t="shared" si="0"/>
        <v>82.779999999999987</v>
      </c>
      <c r="Q9" s="17"/>
      <c r="R9" s="17"/>
      <c r="S9" s="17"/>
      <c r="T9" s="17">
        <f t="shared" ref="T9:AY9" si="1">SUM(T10:T99974)</f>
        <v>4.71</v>
      </c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22.2</v>
      </c>
      <c r="AF9" s="17">
        <f t="shared" si="1"/>
        <v>0</v>
      </c>
      <c r="AG9" s="17">
        <f t="shared" si="1"/>
        <v>11.25</v>
      </c>
      <c r="AH9" s="17">
        <f t="shared" si="1"/>
        <v>0</v>
      </c>
      <c r="AI9" s="17">
        <f t="shared" si="1"/>
        <v>0</v>
      </c>
      <c r="AJ9" s="17">
        <f t="shared" si="1"/>
        <v>0</v>
      </c>
      <c r="AK9" s="17">
        <f t="shared" si="1"/>
        <v>34.03</v>
      </c>
      <c r="AL9" s="17">
        <f t="shared" si="1"/>
        <v>0</v>
      </c>
      <c r="AM9" s="17">
        <f t="shared" si="1"/>
        <v>0</v>
      </c>
      <c r="AN9" s="17">
        <f t="shared" si="1"/>
        <v>10.59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17">
        <f t="shared" si="1"/>
        <v>0</v>
      </c>
      <c r="AS9" s="17">
        <f t="shared" si="1"/>
        <v>0</v>
      </c>
      <c r="AT9" s="17">
        <f t="shared" si="1"/>
        <v>0</v>
      </c>
      <c r="AU9" s="17">
        <f t="shared" si="1"/>
        <v>0</v>
      </c>
      <c r="AV9" s="17">
        <f t="shared" si="1"/>
        <v>100</v>
      </c>
      <c r="AW9" s="17">
        <f t="shared" si="1"/>
        <v>30</v>
      </c>
      <c r="AX9" s="17">
        <f t="shared" si="1"/>
        <v>30</v>
      </c>
      <c r="AY9" s="17">
        <f t="shared" si="1"/>
        <v>150</v>
      </c>
      <c r="AZ9" s="18">
        <f>SUM(T9:AU9)</f>
        <v>82.78</v>
      </c>
    </row>
    <row r="10" spans="1:54" s="20" customFormat="1" ht="21.75">
      <c r="A10" s="9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9">
        <v>1</v>
      </c>
      <c r="C10" s="70" t="s">
        <v>121</v>
      </c>
      <c r="D10" s="69" t="s">
        <v>136</v>
      </c>
      <c r="E10" s="71" t="s">
        <v>122</v>
      </c>
      <c r="F10" s="71" t="s">
        <v>123</v>
      </c>
      <c r="G10" s="100">
        <v>27.691215443099999</v>
      </c>
      <c r="H10" s="100">
        <v>27.691215443099999</v>
      </c>
      <c r="I10" s="73">
        <v>0</v>
      </c>
      <c r="J10" s="90">
        <v>1</v>
      </c>
      <c r="K10" s="96">
        <v>15.87</v>
      </c>
      <c r="L10" s="72">
        <v>0</v>
      </c>
      <c r="M10" s="74">
        <v>0</v>
      </c>
      <c r="N10" s="72">
        <v>0</v>
      </c>
      <c r="O10" s="26">
        <v>35</v>
      </c>
      <c r="P10" s="88">
        <v>0</v>
      </c>
      <c r="Q10" s="89">
        <v>0</v>
      </c>
      <c r="R10" s="26">
        <v>2</v>
      </c>
      <c r="S10" s="26">
        <v>2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5">
        <v>0</v>
      </c>
      <c r="AW10" s="75">
        <v>0</v>
      </c>
      <c r="AX10" s="75">
        <v>0</v>
      </c>
      <c r="AY10" s="75">
        <v>0</v>
      </c>
      <c r="AZ10" s="72"/>
      <c r="BA10" s="21"/>
      <c r="BB10" s="21"/>
    </row>
    <row r="11" spans="1:54" ht="21.75">
      <c r="A11" s="92"/>
      <c r="B11" s="69">
        <v>2</v>
      </c>
      <c r="C11" s="70" t="s">
        <v>121</v>
      </c>
      <c r="D11" s="69" t="s">
        <v>137</v>
      </c>
      <c r="E11" s="71" t="s">
        <v>122</v>
      </c>
      <c r="F11" s="71" t="s">
        <v>123</v>
      </c>
      <c r="G11" s="98">
        <v>0</v>
      </c>
      <c r="H11" s="99">
        <v>0</v>
      </c>
      <c r="I11" s="73">
        <v>0</v>
      </c>
      <c r="J11" s="90">
        <v>1</v>
      </c>
      <c r="K11" s="98">
        <v>11.25</v>
      </c>
      <c r="L11" s="72">
        <v>0</v>
      </c>
      <c r="M11" s="73">
        <v>0</v>
      </c>
      <c r="N11" s="72">
        <v>0</v>
      </c>
      <c r="O11" s="26">
        <v>4</v>
      </c>
      <c r="P11" s="88">
        <v>11.25</v>
      </c>
      <c r="Q11" s="89">
        <v>100</v>
      </c>
      <c r="R11" s="26">
        <v>2</v>
      </c>
      <c r="S11" s="26">
        <v>2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11.25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5">
        <v>20</v>
      </c>
      <c r="AW11" s="75">
        <v>5</v>
      </c>
      <c r="AX11" s="75">
        <v>5</v>
      </c>
      <c r="AY11" s="75">
        <v>0</v>
      </c>
      <c r="AZ11" s="72"/>
      <c r="BA11" s="27"/>
    </row>
    <row r="12" spans="1:54" ht="21.75">
      <c r="A12" s="92" t="str">
        <f t="shared" ref="A12:A26" si="2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69">
        <v>3</v>
      </c>
      <c r="C12" s="70" t="s">
        <v>124</v>
      </c>
      <c r="D12" s="69" t="s">
        <v>44</v>
      </c>
      <c r="E12" s="71" t="s">
        <v>122</v>
      </c>
      <c r="F12" s="71" t="s">
        <v>123</v>
      </c>
      <c r="G12" s="100">
        <v>5.8581977031700001</v>
      </c>
      <c r="H12" s="100">
        <v>5.8581977031700001</v>
      </c>
      <c r="I12" s="73">
        <v>0</v>
      </c>
      <c r="J12" s="90">
        <v>1</v>
      </c>
      <c r="K12" s="96">
        <v>0</v>
      </c>
      <c r="L12" s="72">
        <v>5.78</v>
      </c>
      <c r="M12" s="74">
        <v>0</v>
      </c>
      <c r="N12" s="72">
        <v>0</v>
      </c>
      <c r="O12" s="26">
        <v>15</v>
      </c>
      <c r="P12" s="88">
        <v>0</v>
      </c>
      <c r="Q12" s="89">
        <v>0</v>
      </c>
      <c r="R12" s="26">
        <v>2</v>
      </c>
      <c r="S12" s="26">
        <v>2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5">
        <v>0</v>
      </c>
      <c r="AW12" s="75">
        <v>0</v>
      </c>
      <c r="AX12" s="75">
        <v>0</v>
      </c>
      <c r="AY12" s="75">
        <v>0</v>
      </c>
      <c r="AZ12" s="72"/>
      <c r="BA12" s="27"/>
    </row>
    <row r="13" spans="1:54" ht="21.75">
      <c r="A13" s="92" t="str">
        <f t="shared" si="2"/>
        <v xml:space="preserve">   </v>
      </c>
      <c r="B13" s="69">
        <v>4</v>
      </c>
      <c r="C13" s="70" t="s">
        <v>125</v>
      </c>
      <c r="D13" s="69" t="s">
        <v>44</v>
      </c>
      <c r="E13" s="71" t="s">
        <v>122</v>
      </c>
      <c r="F13" s="71" t="s">
        <v>123</v>
      </c>
      <c r="G13" s="100">
        <v>12.396409113400001</v>
      </c>
      <c r="H13" s="100">
        <v>12.396409113400001</v>
      </c>
      <c r="I13" s="73">
        <v>0</v>
      </c>
      <c r="J13" s="90">
        <v>2</v>
      </c>
      <c r="K13" s="96">
        <v>12.29</v>
      </c>
      <c r="L13" s="72">
        <v>0</v>
      </c>
      <c r="M13" s="74">
        <v>0</v>
      </c>
      <c r="N13" s="72">
        <v>0</v>
      </c>
      <c r="O13" s="26">
        <v>0</v>
      </c>
      <c r="P13" s="88">
        <v>0</v>
      </c>
      <c r="Q13" s="89">
        <v>0</v>
      </c>
      <c r="R13" s="26">
        <v>2</v>
      </c>
      <c r="S13" s="26">
        <v>2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5">
        <v>0</v>
      </c>
      <c r="AW13" s="75">
        <v>0</v>
      </c>
      <c r="AX13" s="75">
        <v>0</v>
      </c>
      <c r="AY13" s="75">
        <v>0</v>
      </c>
      <c r="AZ13" s="72"/>
      <c r="BA13" s="27"/>
    </row>
    <row r="14" spans="1:54" ht="21.75">
      <c r="A14" s="92" t="str">
        <f t="shared" si="2"/>
        <v xml:space="preserve">   </v>
      </c>
      <c r="B14" s="69">
        <v>5</v>
      </c>
      <c r="C14" s="70" t="s">
        <v>126</v>
      </c>
      <c r="D14" s="69" t="s">
        <v>44</v>
      </c>
      <c r="E14" s="71" t="s">
        <v>122</v>
      </c>
      <c r="F14" s="71" t="s">
        <v>123</v>
      </c>
      <c r="G14" s="100">
        <v>23.990399908899999</v>
      </c>
      <c r="H14" s="100">
        <v>23.990399908899999</v>
      </c>
      <c r="I14" s="73">
        <v>0</v>
      </c>
      <c r="J14" s="90">
        <v>2</v>
      </c>
      <c r="K14" s="96">
        <v>22.8</v>
      </c>
      <c r="L14" s="72">
        <v>0</v>
      </c>
      <c r="M14" s="74">
        <v>0</v>
      </c>
      <c r="N14" s="72">
        <v>0</v>
      </c>
      <c r="O14" s="26">
        <v>0</v>
      </c>
      <c r="P14" s="88">
        <v>0</v>
      </c>
      <c r="Q14" s="89">
        <v>0</v>
      </c>
      <c r="R14" s="26">
        <v>2</v>
      </c>
      <c r="S14" s="26">
        <v>2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5">
        <v>0</v>
      </c>
      <c r="AW14" s="75">
        <v>0</v>
      </c>
      <c r="AX14" s="75">
        <v>0</v>
      </c>
      <c r="AY14" s="75">
        <v>0</v>
      </c>
      <c r="AZ14" s="72"/>
    </row>
    <row r="15" spans="1:54" ht="21.75">
      <c r="A15" s="92" t="str">
        <f t="shared" si="2"/>
        <v xml:space="preserve">   </v>
      </c>
      <c r="B15" s="69">
        <v>6</v>
      </c>
      <c r="C15" s="70" t="s">
        <v>127</v>
      </c>
      <c r="D15" s="69" t="s">
        <v>44</v>
      </c>
      <c r="E15" s="71" t="s">
        <v>122</v>
      </c>
      <c r="F15" s="71" t="s">
        <v>123</v>
      </c>
      <c r="G15" s="100">
        <v>21.639322598300001</v>
      </c>
      <c r="H15" s="100">
        <v>21.639322598300001</v>
      </c>
      <c r="I15" s="73">
        <v>0</v>
      </c>
      <c r="J15" s="90">
        <v>1</v>
      </c>
      <c r="K15" s="96">
        <v>21.52</v>
      </c>
      <c r="L15" s="72">
        <v>0</v>
      </c>
      <c r="M15" s="74">
        <v>0</v>
      </c>
      <c r="N15" s="72">
        <v>0</v>
      </c>
      <c r="O15" s="26">
        <v>35</v>
      </c>
      <c r="P15" s="88">
        <v>0</v>
      </c>
      <c r="Q15" s="89">
        <v>0</v>
      </c>
      <c r="R15" s="26">
        <v>2</v>
      </c>
      <c r="S15" s="26">
        <v>2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5">
        <v>0</v>
      </c>
      <c r="AW15" s="75">
        <v>0</v>
      </c>
      <c r="AX15" s="75">
        <v>0</v>
      </c>
      <c r="AY15" s="75">
        <v>0</v>
      </c>
      <c r="AZ15" s="72"/>
    </row>
    <row r="16" spans="1:54" ht="21.75">
      <c r="A16" s="92" t="str">
        <f t="shared" si="2"/>
        <v xml:space="preserve">   </v>
      </c>
      <c r="B16" s="69">
        <v>7</v>
      </c>
      <c r="C16" s="70" t="s">
        <v>128</v>
      </c>
      <c r="D16" s="69" t="s">
        <v>44</v>
      </c>
      <c r="E16" s="71" t="s">
        <v>122</v>
      </c>
      <c r="F16" s="71" t="s">
        <v>123</v>
      </c>
      <c r="G16" s="100">
        <v>26.860087676999999</v>
      </c>
      <c r="H16" s="100">
        <v>26.860087676999999</v>
      </c>
      <c r="I16" s="73">
        <v>0</v>
      </c>
      <c r="J16" s="90">
        <v>2</v>
      </c>
      <c r="K16" s="96">
        <v>26.69</v>
      </c>
      <c r="L16" s="72">
        <v>0</v>
      </c>
      <c r="M16" s="74">
        <v>0</v>
      </c>
      <c r="N16" s="72">
        <v>0</v>
      </c>
      <c r="O16" s="26">
        <v>0</v>
      </c>
      <c r="P16" s="88">
        <v>0</v>
      </c>
      <c r="Q16" s="89">
        <v>0</v>
      </c>
      <c r="R16" s="26">
        <v>2</v>
      </c>
      <c r="S16" s="26">
        <v>2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5">
        <v>0</v>
      </c>
      <c r="AW16" s="75">
        <v>0</v>
      </c>
      <c r="AX16" s="75">
        <v>0</v>
      </c>
      <c r="AY16" s="75">
        <v>0</v>
      </c>
      <c r="AZ16" s="72"/>
    </row>
    <row r="17" spans="1:52" ht="21.75">
      <c r="A17" s="92" t="str">
        <f t="shared" si="2"/>
        <v xml:space="preserve">   </v>
      </c>
      <c r="B17" s="69">
        <v>8</v>
      </c>
      <c r="C17" s="70" t="s">
        <v>129</v>
      </c>
      <c r="D17" s="69" t="s">
        <v>44</v>
      </c>
      <c r="E17" s="71" t="s">
        <v>122</v>
      </c>
      <c r="F17" s="71" t="s">
        <v>123</v>
      </c>
      <c r="G17" s="100">
        <v>5.43648153033</v>
      </c>
      <c r="H17" s="100">
        <v>5.43648153033</v>
      </c>
      <c r="I17" s="73">
        <v>0</v>
      </c>
      <c r="J17" s="90">
        <v>1</v>
      </c>
      <c r="K17" s="96">
        <v>5.12</v>
      </c>
      <c r="L17" s="72">
        <v>0</v>
      </c>
      <c r="M17" s="74">
        <v>0</v>
      </c>
      <c r="N17" s="72">
        <v>0</v>
      </c>
      <c r="O17" s="26">
        <v>30</v>
      </c>
      <c r="P17" s="88">
        <v>0</v>
      </c>
      <c r="Q17" s="89">
        <v>0</v>
      </c>
      <c r="R17" s="26">
        <v>2</v>
      </c>
      <c r="S17" s="26">
        <v>2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5">
        <v>0</v>
      </c>
      <c r="AW17" s="75">
        <v>0</v>
      </c>
      <c r="AX17" s="75">
        <v>0</v>
      </c>
      <c r="AY17" s="75">
        <v>0</v>
      </c>
      <c r="AZ17" s="72"/>
    </row>
    <row r="18" spans="1:52" ht="21.75">
      <c r="A18" s="92" t="str">
        <f t="shared" si="2"/>
        <v xml:space="preserve">   </v>
      </c>
      <c r="B18" s="69">
        <v>9</v>
      </c>
      <c r="C18" s="70" t="s">
        <v>130</v>
      </c>
      <c r="D18" s="69" t="s">
        <v>44</v>
      </c>
      <c r="E18" s="71" t="s">
        <v>122</v>
      </c>
      <c r="F18" s="71" t="s">
        <v>123</v>
      </c>
      <c r="G18" s="100">
        <v>11.684961341499999</v>
      </c>
      <c r="H18" s="100">
        <v>11.684961341499999</v>
      </c>
      <c r="I18" s="73">
        <v>0</v>
      </c>
      <c r="J18" s="90">
        <v>2</v>
      </c>
      <c r="K18" s="96">
        <v>11.64</v>
      </c>
      <c r="L18" s="72">
        <v>0</v>
      </c>
      <c r="M18" s="74">
        <v>0</v>
      </c>
      <c r="N18" s="72">
        <v>0</v>
      </c>
      <c r="O18" s="26">
        <v>0</v>
      </c>
      <c r="P18" s="88">
        <v>0</v>
      </c>
      <c r="Q18" s="89">
        <v>0</v>
      </c>
      <c r="R18" s="26">
        <v>2</v>
      </c>
      <c r="S18" s="26">
        <v>2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5">
        <v>0</v>
      </c>
      <c r="AW18" s="75">
        <v>0</v>
      </c>
      <c r="AX18" s="75">
        <v>0</v>
      </c>
      <c r="AY18" s="75">
        <v>0</v>
      </c>
      <c r="AZ18" s="72"/>
    </row>
    <row r="19" spans="1:52" ht="21.75">
      <c r="A19" s="92" t="str">
        <f t="shared" si="2"/>
        <v xml:space="preserve">   </v>
      </c>
      <c r="B19" s="69">
        <v>10</v>
      </c>
      <c r="C19" s="70" t="s">
        <v>131</v>
      </c>
      <c r="D19" s="69" t="s">
        <v>44</v>
      </c>
      <c r="E19" s="71" t="s">
        <v>122</v>
      </c>
      <c r="F19" s="71" t="s">
        <v>123</v>
      </c>
      <c r="G19" s="100">
        <v>80.971025851899995</v>
      </c>
      <c r="H19" s="100">
        <v>80.971025851899995</v>
      </c>
      <c r="I19" s="73">
        <v>0</v>
      </c>
      <c r="J19" s="90">
        <v>2</v>
      </c>
      <c r="K19" s="96">
        <v>36.549999999999997</v>
      </c>
      <c r="L19" s="72">
        <v>44.39</v>
      </c>
      <c r="M19" s="74">
        <v>0</v>
      </c>
      <c r="N19" s="72">
        <v>0</v>
      </c>
      <c r="O19" s="26">
        <v>0</v>
      </c>
      <c r="P19" s="88">
        <v>0</v>
      </c>
      <c r="Q19" s="89">
        <v>0</v>
      </c>
      <c r="R19" s="26">
        <v>2</v>
      </c>
      <c r="S19" s="26">
        <v>2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5">
        <v>0</v>
      </c>
      <c r="AW19" s="75">
        <v>0</v>
      </c>
      <c r="AX19" s="75">
        <v>0</v>
      </c>
      <c r="AY19" s="75">
        <v>0</v>
      </c>
      <c r="AZ19" s="72"/>
    </row>
    <row r="20" spans="1:52" ht="21.75">
      <c r="A20" s="92" t="str">
        <f t="shared" si="2"/>
        <v xml:space="preserve">   </v>
      </c>
      <c r="B20" s="69">
        <v>11</v>
      </c>
      <c r="C20" s="70" t="s">
        <v>132</v>
      </c>
      <c r="D20" s="69" t="s">
        <v>136</v>
      </c>
      <c r="E20" s="71" t="s">
        <v>122</v>
      </c>
      <c r="F20" s="71" t="s">
        <v>123</v>
      </c>
      <c r="G20" s="100">
        <v>45.350280277800003</v>
      </c>
      <c r="H20" s="100">
        <v>45.350280277800003</v>
      </c>
      <c r="I20" s="73">
        <v>0</v>
      </c>
      <c r="J20" s="90">
        <v>1</v>
      </c>
      <c r="K20" s="96">
        <v>0</v>
      </c>
      <c r="L20" s="72">
        <v>14.25</v>
      </c>
      <c r="M20" s="74">
        <v>0</v>
      </c>
      <c r="N20" s="72">
        <v>0</v>
      </c>
      <c r="O20" s="26">
        <v>0</v>
      </c>
      <c r="P20" s="88">
        <v>0</v>
      </c>
      <c r="Q20" s="89">
        <v>0</v>
      </c>
      <c r="R20" s="26">
        <v>2</v>
      </c>
      <c r="S20" s="26">
        <v>2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5">
        <v>0</v>
      </c>
      <c r="AW20" s="75">
        <v>0</v>
      </c>
      <c r="AX20" s="75">
        <v>0</v>
      </c>
      <c r="AY20" s="75">
        <v>0</v>
      </c>
      <c r="AZ20" s="72"/>
    </row>
    <row r="21" spans="1:52" ht="21.75">
      <c r="A21" s="92" t="str">
        <f t="shared" si="2"/>
        <v xml:space="preserve">   </v>
      </c>
      <c r="B21" s="69">
        <v>12</v>
      </c>
      <c r="C21" s="70" t="s">
        <v>132</v>
      </c>
      <c r="D21" s="69" t="s">
        <v>137</v>
      </c>
      <c r="E21" s="71" t="s">
        <v>122</v>
      </c>
      <c r="F21" s="71" t="s">
        <v>123</v>
      </c>
      <c r="G21" s="73">
        <v>0</v>
      </c>
      <c r="H21" s="96">
        <v>0</v>
      </c>
      <c r="I21" s="73">
        <v>0</v>
      </c>
      <c r="J21" s="90">
        <v>1</v>
      </c>
      <c r="K21" s="96">
        <v>0</v>
      </c>
      <c r="L21" s="72">
        <v>31</v>
      </c>
      <c r="M21" s="74">
        <v>0</v>
      </c>
      <c r="N21" s="72">
        <v>0</v>
      </c>
      <c r="O21" s="26">
        <v>20</v>
      </c>
      <c r="P21" s="88">
        <v>0</v>
      </c>
      <c r="Q21" s="89">
        <v>0</v>
      </c>
      <c r="R21" s="26">
        <v>2</v>
      </c>
      <c r="S21" s="26">
        <v>2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5">
        <v>0</v>
      </c>
      <c r="AW21" s="75">
        <v>0</v>
      </c>
      <c r="AX21" s="75">
        <v>0</v>
      </c>
      <c r="AY21" s="75">
        <v>0</v>
      </c>
      <c r="AZ21" s="72"/>
    </row>
    <row r="22" spans="1:52" ht="21.75">
      <c r="A22" s="92" t="str">
        <f t="shared" si="2"/>
        <v xml:space="preserve">   </v>
      </c>
      <c r="B22" s="69">
        <v>13</v>
      </c>
      <c r="C22" s="70" t="s">
        <v>133</v>
      </c>
      <c r="D22" s="69" t="s">
        <v>136</v>
      </c>
      <c r="E22" s="71" t="s">
        <v>122</v>
      </c>
      <c r="F22" s="71" t="s">
        <v>123</v>
      </c>
      <c r="G22" s="100">
        <v>197.161960368</v>
      </c>
      <c r="H22" s="100">
        <v>197.161960368</v>
      </c>
      <c r="I22" s="73">
        <v>0</v>
      </c>
      <c r="J22" s="90">
        <v>1</v>
      </c>
      <c r="K22" s="96">
        <v>0</v>
      </c>
      <c r="L22" s="72">
        <v>112.87</v>
      </c>
      <c r="M22" s="74">
        <v>0</v>
      </c>
      <c r="N22" s="72">
        <v>0</v>
      </c>
      <c r="O22" s="26">
        <v>0</v>
      </c>
      <c r="P22" s="88">
        <v>0</v>
      </c>
      <c r="Q22" s="89">
        <v>0</v>
      </c>
      <c r="R22" s="26">
        <v>2</v>
      </c>
      <c r="S22" s="26">
        <v>2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5">
        <v>0</v>
      </c>
      <c r="AW22" s="75">
        <v>0</v>
      </c>
      <c r="AX22" s="75">
        <v>0</v>
      </c>
      <c r="AY22" s="75">
        <v>0</v>
      </c>
      <c r="AZ22" s="72"/>
    </row>
    <row r="23" spans="1:52" ht="21.75">
      <c r="A23" s="92" t="str">
        <f t="shared" si="2"/>
        <v xml:space="preserve">   </v>
      </c>
      <c r="B23" s="69">
        <v>14</v>
      </c>
      <c r="C23" s="70" t="s">
        <v>133</v>
      </c>
      <c r="D23" s="69" t="s">
        <v>137</v>
      </c>
      <c r="E23" s="71" t="s">
        <v>122</v>
      </c>
      <c r="F23" s="71" t="s">
        <v>123</v>
      </c>
      <c r="G23" s="73">
        <v>0</v>
      </c>
      <c r="H23" s="96">
        <v>0</v>
      </c>
      <c r="I23" s="73">
        <v>0</v>
      </c>
      <c r="J23" s="90">
        <v>1</v>
      </c>
      <c r="K23" s="96">
        <v>0</v>
      </c>
      <c r="L23" s="72">
        <v>84.2</v>
      </c>
      <c r="M23" s="74">
        <v>0</v>
      </c>
      <c r="N23" s="72">
        <v>0</v>
      </c>
      <c r="O23" s="26">
        <v>25</v>
      </c>
      <c r="P23" s="88">
        <v>0</v>
      </c>
      <c r="Q23" s="89">
        <v>0</v>
      </c>
      <c r="R23" s="26">
        <v>2</v>
      </c>
      <c r="S23" s="26">
        <v>2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5">
        <v>0</v>
      </c>
      <c r="AW23" s="75">
        <v>0</v>
      </c>
      <c r="AX23" s="75">
        <v>0</v>
      </c>
      <c r="AY23" s="75">
        <v>0</v>
      </c>
      <c r="AZ23" s="72"/>
    </row>
    <row r="24" spans="1:52" ht="21.75">
      <c r="A24" s="92" t="str">
        <f t="shared" si="2"/>
        <v xml:space="preserve">   </v>
      </c>
      <c r="B24" s="69">
        <v>15</v>
      </c>
      <c r="C24" s="70" t="s">
        <v>134</v>
      </c>
      <c r="D24" s="69" t="s">
        <v>136</v>
      </c>
      <c r="E24" s="71" t="s">
        <v>122</v>
      </c>
      <c r="F24" s="71" t="s">
        <v>123</v>
      </c>
      <c r="G24" s="100">
        <v>18.228097558799998</v>
      </c>
      <c r="H24" s="100">
        <v>18.228097558799998</v>
      </c>
      <c r="I24" s="73">
        <v>0</v>
      </c>
      <c r="J24" s="90">
        <v>1</v>
      </c>
      <c r="K24" s="96">
        <v>0</v>
      </c>
      <c r="L24" s="72">
        <v>9.65</v>
      </c>
      <c r="M24" s="74">
        <v>0</v>
      </c>
      <c r="N24" s="72">
        <v>0</v>
      </c>
      <c r="O24" s="26">
        <v>0</v>
      </c>
      <c r="P24" s="88">
        <v>0</v>
      </c>
      <c r="Q24" s="89">
        <v>0</v>
      </c>
      <c r="R24" s="26">
        <v>2</v>
      </c>
      <c r="S24" s="26">
        <v>2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5">
        <v>0</v>
      </c>
      <c r="AW24" s="75">
        <v>0</v>
      </c>
      <c r="AX24" s="75">
        <v>0</v>
      </c>
      <c r="AY24" s="75">
        <v>0</v>
      </c>
      <c r="AZ24" s="72"/>
    </row>
    <row r="25" spans="1:52" ht="21.75">
      <c r="A25" s="92" t="str">
        <f>IF(J25=1,IF(K25&gt;0,IF(L25&gt;0,IF(N25&gt;0,11,11),IF(N25&gt;0,11,"")),IF(L25&gt;0,IF(N25&gt;0,11,""),IF(N25=0,22,""))),IF(L25&gt;0,IF(N25&gt;0,IF(P25&gt;0,66,""),IF(P25&gt;0,66,"")),IF(P25&gt;0,66,"")))&amp;" "&amp;IF(J25=1,IF(K25=0,IF(L25&gt;0,IF(N25&gt;0,IF(P25&gt;0,66,""),IF(P25&gt;0,66,"")),IF(P25&gt;0,66,"")),""),IF(P25&gt;0,66,""))&amp;" "&amp;IF(J25=1,IF(K25&gt;0,IF(P25&gt;0,IF(O25&lt;=7,IF(Q25=100,"","33"),IF(O25&lt;=25,IF(Q25&gt;0,IF(Q25&lt;100,"",33),IF(Q25=0,"","33")),IF(Q25=0,"",33))),IF(O25&gt;25,"",33)),""),IF(J25&gt;1,IF(P25&gt;0,"55",""),IF(J25=0,IF(P25&gt;0,"55","00"))))&amp;" "&amp;IF(P25&gt;0,IF(R25&gt;0,IF(S25&gt;0,"",88),77),"")</f>
        <v xml:space="preserve">   </v>
      </c>
      <c r="B25" s="69">
        <v>16</v>
      </c>
      <c r="C25" s="70" t="s">
        <v>134</v>
      </c>
      <c r="D25" s="69" t="s">
        <v>137</v>
      </c>
      <c r="E25" s="71" t="s">
        <v>122</v>
      </c>
      <c r="F25" s="71" t="s">
        <v>123</v>
      </c>
      <c r="G25" s="73">
        <v>0</v>
      </c>
      <c r="H25" s="73">
        <v>0</v>
      </c>
      <c r="I25" s="73">
        <v>0</v>
      </c>
      <c r="J25" s="90">
        <v>1</v>
      </c>
      <c r="K25" s="96">
        <v>0</v>
      </c>
      <c r="L25" s="72">
        <v>7.54</v>
      </c>
      <c r="M25" s="74" t="s">
        <v>199</v>
      </c>
      <c r="N25" s="72">
        <v>0</v>
      </c>
      <c r="O25" s="26">
        <v>13</v>
      </c>
      <c r="P25" s="88">
        <v>0</v>
      </c>
      <c r="Q25" s="89">
        <v>0</v>
      </c>
      <c r="R25" s="26">
        <v>2</v>
      </c>
      <c r="S25" s="26">
        <v>2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5">
        <v>0</v>
      </c>
      <c r="AW25" s="75">
        <v>0</v>
      </c>
      <c r="AX25" s="75">
        <v>0</v>
      </c>
      <c r="AY25" s="75">
        <v>0</v>
      </c>
      <c r="AZ25" s="72"/>
    </row>
    <row r="26" spans="1:52" ht="21.75">
      <c r="A26" s="92" t="str">
        <f t="shared" si="2"/>
        <v xml:space="preserve">   </v>
      </c>
      <c r="B26" s="69">
        <v>17</v>
      </c>
      <c r="C26" s="70" t="s">
        <v>135</v>
      </c>
      <c r="D26" s="69" t="s">
        <v>136</v>
      </c>
      <c r="E26" s="71" t="s">
        <v>122</v>
      </c>
      <c r="F26" s="71" t="s">
        <v>123</v>
      </c>
      <c r="G26" s="100">
        <v>1136.65091091</v>
      </c>
      <c r="H26" s="100">
        <v>1136.65091091</v>
      </c>
      <c r="I26" s="73">
        <v>0</v>
      </c>
      <c r="J26" s="90">
        <v>1</v>
      </c>
      <c r="K26" s="96">
        <v>0</v>
      </c>
      <c r="L26" s="72">
        <v>580.35</v>
      </c>
      <c r="M26" s="74">
        <v>0</v>
      </c>
      <c r="N26" s="72">
        <v>0</v>
      </c>
      <c r="O26" s="26">
        <v>0</v>
      </c>
      <c r="P26" s="88">
        <v>0</v>
      </c>
      <c r="Q26" s="89">
        <v>0</v>
      </c>
      <c r="R26" s="26">
        <v>2</v>
      </c>
      <c r="S26" s="26">
        <v>2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5">
        <v>0</v>
      </c>
      <c r="AW26" s="75">
        <v>0</v>
      </c>
      <c r="AX26" s="75">
        <v>0</v>
      </c>
      <c r="AY26" s="75">
        <v>0</v>
      </c>
      <c r="AZ26" s="72"/>
    </row>
    <row r="27" spans="1:52" ht="21.75">
      <c r="A27" s="92" t="str">
        <f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</f>
        <v xml:space="preserve">   </v>
      </c>
      <c r="B27" s="69">
        <v>18</v>
      </c>
      <c r="C27" s="70" t="s">
        <v>135</v>
      </c>
      <c r="D27" s="69" t="s">
        <v>137</v>
      </c>
      <c r="E27" s="71" t="s">
        <v>122</v>
      </c>
      <c r="F27" s="71" t="s">
        <v>123</v>
      </c>
      <c r="G27" s="73">
        <v>0</v>
      </c>
      <c r="H27" s="73">
        <v>0</v>
      </c>
      <c r="I27" s="73">
        <v>0</v>
      </c>
      <c r="J27" s="90">
        <v>1</v>
      </c>
      <c r="K27" s="96">
        <v>0</v>
      </c>
      <c r="L27" s="97">
        <v>555.65</v>
      </c>
      <c r="M27" s="74" t="s">
        <v>199</v>
      </c>
      <c r="N27" s="72">
        <v>0</v>
      </c>
      <c r="O27" s="26">
        <v>13</v>
      </c>
      <c r="P27" s="88">
        <v>0</v>
      </c>
      <c r="Q27" s="89">
        <v>0</v>
      </c>
      <c r="R27" s="26">
        <v>2</v>
      </c>
      <c r="S27" s="26">
        <v>2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5">
        <v>0</v>
      </c>
      <c r="AW27" s="75">
        <v>0</v>
      </c>
      <c r="AX27" s="75">
        <v>0</v>
      </c>
      <c r="AY27" s="75">
        <v>0</v>
      </c>
      <c r="AZ27" s="72"/>
    </row>
    <row r="28" spans="1:52" ht="21.75">
      <c r="A28" s="92" t="str">
        <f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</f>
        <v xml:space="preserve">   </v>
      </c>
      <c r="B28" s="69">
        <v>19</v>
      </c>
      <c r="C28" s="70" t="s">
        <v>135</v>
      </c>
      <c r="D28" s="69" t="s">
        <v>138</v>
      </c>
      <c r="E28" s="71" t="s">
        <v>122</v>
      </c>
      <c r="F28" s="71" t="s">
        <v>123</v>
      </c>
      <c r="G28" s="72">
        <v>0</v>
      </c>
      <c r="H28" s="73">
        <v>0</v>
      </c>
      <c r="I28" s="73">
        <v>0</v>
      </c>
      <c r="J28" s="90">
        <v>1</v>
      </c>
      <c r="K28" s="96">
        <v>2.3199999999999998</v>
      </c>
      <c r="L28" s="72">
        <v>0</v>
      </c>
      <c r="M28" s="74">
        <v>0</v>
      </c>
      <c r="N28" s="72">
        <v>0</v>
      </c>
      <c r="O28" s="26">
        <v>3</v>
      </c>
      <c r="P28" s="87">
        <v>2.3199999999999998</v>
      </c>
      <c r="Q28" s="89">
        <v>100</v>
      </c>
      <c r="R28" s="26">
        <v>2</v>
      </c>
      <c r="S28" s="26">
        <v>2</v>
      </c>
      <c r="T28" s="72">
        <v>2.3199999999999998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0</v>
      </c>
      <c r="AV28" s="75">
        <v>0</v>
      </c>
      <c r="AW28" s="75">
        <v>0</v>
      </c>
      <c r="AX28" s="75">
        <v>0</v>
      </c>
      <c r="AY28" s="75">
        <v>0</v>
      </c>
      <c r="AZ28" s="72"/>
    </row>
    <row r="29" spans="1:52" ht="21.75">
      <c r="A29" s="92" t="str">
        <f t="shared" ref="A29:A38" si="3">IF(J29=1,IF(K29&gt;0,IF(L29&gt;0,IF(N29&gt;0,11,11),IF(N29&gt;0,11,"")),IF(L29&gt;0,IF(N29&gt;0,11,""),IF(N29=0,22,""))),IF(L29&gt;0,IF(N29&gt;0,IF(P29&gt;0,66,""),IF(P29&gt;0,66,"")),IF(P29&gt;0,66,"")))&amp;" "&amp;IF(J29=1,IF(K29=0,IF(L29&gt;0,IF(N29&gt;0,IF(P29&gt;0,66,""),IF(P29&gt;0,66,"")),IF(P29&gt;0,66,"")),""),IF(P29&gt;0,66,""))&amp;" "&amp;IF(J29=1,IF(K29&gt;0,IF(P29&gt;0,IF(O29&lt;=7,IF(Q29=100,"","33"),IF(O29&lt;=25,IF(Q29&gt;0,IF(Q29&lt;100,"",33),IF(Q29=0,"","33")),IF(Q29=0,"",33))),IF(O29&gt;25,"",33)),""),IF(J29&gt;1,IF(P29&gt;0,"55",""),IF(J29=0,IF(P29&gt;0,"55","00"))))&amp;" "&amp;IF(P29&gt;0,IF(R29&gt;0,IF(S29&gt;0,"",88),77),"")</f>
        <v xml:space="preserve">   </v>
      </c>
      <c r="B29" s="69">
        <v>20</v>
      </c>
      <c r="C29" s="70" t="s">
        <v>135</v>
      </c>
      <c r="D29" s="69" t="s">
        <v>200</v>
      </c>
      <c r="E29" s="71" t="s">
        <v>122</v>
      </c>
      <c r="F29" s="71" t="s">
        <v>123</v>
      </c>
      <c r="G29" s="72">
        <v>0</v>
      </c>
      <c r="H29" s="73">
        <v>0</v>
      </c>
      <c r="I29" s="73">
        <v>0</v>
      </c>
      <c r="J29" s="90">
        <v>1</v>
      </c>
      <c r="K29" s="96">
        <v>2.39</v>
      </c>
      <c r="L29" s="72">
        <v>0</v>
      </c>
      <c r="M29" s="74">
        <v>0</v>
      </c>
      <c r="N29" s="72">
        <v>0</v>
      </c>
      <c r="O29" s="26">
        <v>7</v>
      </c>
      <c r="P29" s="87">
        <v>2.39</v>
      </c>
      <c r="Q29" s="89">
        <v>100</v>
      </c>
      <c r="R29" s="26">
        <v>2</v>
      </c>
      <c r="S29" s="26">
        <v>2</v>
      </c>
      <c r="T29" s="72">
        <v>2.39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5">
        <v>0</v>
      </c>
      <c r="AW29" s="75">
        <v>0</v>
      </c>
      <c r="AX29" s="75">
        <v>0</v>
      </c>
      <c r="AY29" s="75">
        <v>0</v>
      </c>
      <c r="AZ29" s="72"/>
    </row>
    <row r="30" spans="1:52" ht="21.75">
      <c r="A30" s="92" t="str">
        <f t="shared" si="3"/>
        <v xml:space="preserve">   </v>
      </c>
      <c r="B30" s="69">
        <v>22</v>
      </c>
      <c r="C30" s="70" t="s">
        <v>139</v>
      </c>
      <c r="D30" s="69" t="s">
        <v>44</v>
      </c>
      <c r="E30" s="71" t="s">
        <v>122</v>
      </c>
      <c r="F30" s="71" t="s">
        <v>123</v>
      </c>
      <c r="G30" s="100">
        <v>31.811392532199999</v>
      </c>
      <c r="H30" s="100">
        <v>31.811392532199999</v>
      </c>
      <c r="I30" s="73">
        <v>0</v>
      </c>
      <c r="J30" s="90">
        <v>1</v>
      </c>
      <c r="K30" s="73">
        <v>0</v>
      </c>
      <c r="L30" s="72">
        <v>31.36</v>
      </c>
      <c r="M30" s="74">
        <v>0</v>
      </c>
      <c r="N30" s="72">
        <v>0</v>
      </c>
      <c r="O30" s="26">
        <v>20</v>
      </c>
      <c r="P30" s="88">
        <v>0</v>
      </c>
      <c r="Q30" s="89">
        <v>0</v>
      </c>
      <c r="R30" s="26">
        <v>2</v>
      </c>
      <c r="S30" s="26">
        <v>2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2">
        <v>0</v>
      </c>
      <c r="AV30" s="75">
        <v>0</v>
      </c>
      <c r="AW30" s="75">
        <v>0</v>
      </c>
      <c r="AX30" s="75">
        <v>0</v>
      </c>
      <c r="AY30" s="75">
        <v>0</v>
      </c>
      <c r="AZ30" s="72"/>
    </row>
    <row r="31" spans="1:52" ht="21.75">
      <c r="A31" s="92" t="str">
        <f t="shared" si="3"/>
        <v xml:space="preserve">   </v>
      </c>
      <c r="B31" s="69">
        <v>23</v>
      </c>
      <c r="C31" s="70" t="s">
        <v>140</v>
      </c>
      <c r="D31" s="69" t="s">
        <v>44</v>
      </c>
      <c r="E31" s="71" t="s">
        <v>122</v>
      </c>
      <c r="F31" s="71" t="s">
        <v>123</v>
      </c>
      <c r="G31" s="100">
        <v>5.8567875813299999</v>
      </c>
      <c r="H31" s="100">
        <v>5.8567875813299999</v>
      </c>
      <c r="I31" s="73">
        <v>0</v>
      </c>
      <c r="J31" s="90">
        <v>1</v>
      </c>
      <c r="K31" s="96">
        <v>0</v>
      </c>
      <c r="L31" s="96">
        <v>1.44</v>
      </c>
      <c r="M31" s="74" t="s">
        <v>199</v>
      </c>
      <c r="N31" s="72">
        <v>0</v>
      </c>
      <c r="O31" s="26">
        <v>13</v>
      </c>
      <c r="P31" s="88">
        <v>0</v>
      </c>
      <c r="Q31" s="89">
        <v>100</v>
      </c>
      <c r="R31" s="26">
        <v>2</v>
      </c>
      <c r="S31" s="26">
        <v>2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0</v>
      </c>
      <c r="AI31" s="72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5">
        <v>0</v>
      </c>
      <c r="AW31" s="75">
        <v>0</v>
      </c>
      <c r="AX31" s="75">
        <v>0</v>
      </c>
      <c r="AY31" s="75">
        <v>0</v>
      </c>
      <c r="AZ31" s="72"/>
    </row>
    <row r="32" spans="1:52" ht="21.75">
      <c r="A32" s="92" t="str">
        <f t="shared" si="3"/>
        <v xml:space="preserve">   </v>
      </c>
      <c r="B32" s="69">
        <v>24</v>
      </c>
      <c r="C32" s="70" t="s">
        <v>141</v>
      </c>
      <c r="D32" s="69" t="s">
        <v>44</v>
      </c>
      <c r="E32" s="71" t="s">
        <v>122</v>
      </c>
      <c r="F32" s="71" t="s">
        <v>123</v>
      </c>
      <c r="G32" s="100">
        <v>23.667644403600001</v>
      </c>
      <c r="H32" s="100">
        <v>23.667644403600001</v>
      </c>
      <c r="I32" s="73">
        <v>0</v>
      </c>
      <c r="J32" s="90">
        <v>1</v>
      </c>
      <c r="K32" s="96">
        <v>0</v>
      </c>
      <c r="L32" s="96">
        <v>17.86</v>
      </c>
      <c r="M32" s="74" t="s">
        <v>199</v>
      </c>
      <c r="N32" s="72">
        <v>0</v>
      </c>
      <c r="O32" s="26">
        <v>13</v>
      </c>
      <c r="P32" s="88">
        <v>0</v>
      </c>
      <c r="Q32" s="89">
        <v>100</v>
      </c>
      <c r="R32" s="26">
        <v>2</v>
      </c>
      <c r="S32" s="26">
        <v>2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  <c r="AK32" s="72">
        <v>0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>
        <v>0</v>
      </c>
      <c r="AU32" s="72">
        <v>0</v>
      </c>
      <c r="AV32" s="75">
        <v>0</v>
      </c>
      <c r="AW32" s="75">
        <v>0</v>
      </c>
      <c r="AX32" s="75">
        <v>0</v>
      </c>
      <c r="AY32" s="75">
        <v>0</v>
      </c>
      <c r="AZ32" s="72"/>
    </row>
    <row r="33" spans="1:52" ht="21.75">
      <c r="A33" s="92" t="str">
        <f t="shared" si="3"/>
        <v xml:space="preserve">   </v>
      </c>
      <c r="B33" s="69">
        <v>25</v>
      </c>
      <c r="C33" s="70" t="s">
        <v>142</v>
      </c>
      <c r="D33" s="69" t="s">
        <v>44</v>
      </c>
      <c r="E33" s="71" t="s">
        <v>122</v>
      </c>
      <c r="F33" s="71" t="s">
        <v>123</v>
      </c>
      <c r="G33" s="100">
        <v>7.5257606926299996</v>
      </c>
      <c r="H33" s="100">
        <v>7.5257606926299996</v>
      </c>
      <c r="I33" s="73">
        <v>0</v>
      </c>
      <c r="J33" s="90">
        <v>1</v>
      </c>
      <c r="K33" s="96">
        <v>7.35</v>
      </c>
      <c r="L33" s="72">
        <v>0</v>
      </c>
      <c r="M33" s="74">
        <v>0</v>
      </c>
      <c r="N33" s="72">
        <v>0</v>
      </c>
      <c r="O33" s="26">
        <v>30</v>
      </c>
      <c r="P33" s="88">
        <v>0</v>
      </c>
      <c r="Q33" s="89">
        <v>0</v>
      </c>
      <c r="R33" s="26">
        <v>2</v>
      </c>
      <c r="S33" s="26">
        <v>2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2">
        <v>0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>
        <v>0</v>
      </c>
      <c r="AU33" s="72">
        <v>0</v>
      </c>
      <c r="AV33" s="75">
        <v>0</v>
      </c>
      <c r="AW33" s="75">
        <v>0</v>
      </c>
      <c r="AX33" s="75">
        <v>0</v>
      </c>
      <c r="AY33" s="75">
        <v>0</v>
      </c>
      <c r="AZ33" s="72"/>
    </row>
    <row r="34" spans="1:52" ht="21.75">
      <c r="A34" s="92" t="str">
        <f t="shared" si="3"/>
        <v xml:space="preserve">   </v>
      </c>
      <c r="B34" s="69">
        <v>26</v>
      </c>
      <c r="C34" s="70" t="s">
        <v>143</v>
      </c>
      <c r="D34" s="69" t="s">
        <v>136</v>
      </c>
      <c r="E34" s="71" t="s">
        <v>122</v>
      </c>
      <c r="F34" s="71" t="s">
        <v>123</v>
      </c>
      <c r="G34" s="100">
        <v>28.962665158099998</v>
      </c>
      <c r="H34" s="100">
        <v>28.962665158099998</v>
      </c>
      <c r="I34" s="73">
        <v>0</v>
      </c>
      <c r="J34" s="90">
        <v>1</v>
      </c>
      <c r="K34" s="96">
        <v>0</v>
      </c>
      <c r="L34" s="72">
        <v>7.61</v>
      </c>
      <c r="M34" s="74">
        <v>0</v>
      </c>
      <c r="N34" s="72">
        <v>0</v>
      </c>
      <c r="O34" s="26">
        <v>0</v>
      </c>
      <c r="P34" s="88">
        <v>0</v>
      </c>
      <c r="Q34" s="89">
        <v>0</v>
      </c>
      <c r="R34" s="26">
        <v>2</v>
      </c>
      <c r="S34" s="26">
        <v>2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>
        <v>0</v>
      </c>
      <c r="AU34" s="72">
        <v>0</v>
      </c>
      <c r="AV34" s="75">
        <v>0</v>
      </c>
      <c r="AW34" s="75">
        <v>0</v>
      </c>
      <c r="AX34" s="75">
        <v>0</v>
      </c>
      <c r="AY34" s="75">
        <v>0</v>
      </c>
      <c r="AZ34" s="72"/>
    </row>
    <row r="35" spans="1:52" ht="21.75">
      <c r="A35" s="92" t="str">
        <f t="shared" si="3"/>
        <v xml:space="preserve">   </v>
      </c>
      <c r="B35" s="69">
        <v>27</v>
      </c>
      <c r="C35" s="70" t="s">
        <v>143</v>
      </c>
      <c r="D35" s="69" t="s">
        <v>137</v>
      </c>
      <c r="E35" s="71" t="s">
        <v>122</v>
      </c>
      <c r="F35" s="71" t="s">
        <v>123</v>
      </c>
      <c r="G35" s="72">
        <v>0</v>
      </c>
      <c r="H35" s="72">
        <v>0</v>
      </c>
      <c r="I35" s="73">
        <v>0</v>
      </c>
      <c r="J35" s="90">
        <v>1</v>
      </c>
      <c r="K35" s="96">
        <v>0</v>
      </c>
      <c r="L35" s="96">
        <v>20.190000000000001</v>
      </c>
      <c r="M35" s="74" t="s">
        <v>199</v>
      </c>
      <c r="N35" s="72">
        <v>0</v>
      </c>
      <c r="O35" s="26">
        <v>13</v>
      </c>
      <c r="P35" s="88">
        <v>0</v>
      </c>
      <c r="Q35" s="89">
        <v>100</v>
      </c>
      <c r="R35" s="26">
        <v>2</v>
      </c>
      <c r="S35" s="26">
        <v>2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>
        <v>0</v>
      </c>
      <c r="AU35" s="72">
        <v>0</v>
      </c>
      <c r="AV35" s="75">
        <v>0</v>
      </c>
      <c r="AW35" s="75">
        <v>0</v>
      </c>
      <c r="AX35" s="75">
        <v>0</v>
      </c>
      <c r="AY35" s="75">
        <v>0</v>
      </c>
      <c r="AZ35" s="72"/>
    </row>
    <row r="36" spans="1:52" ht="21.75">
      <c r="A36" s="92" t="str">
        <f t="shared" si="3"/>
        <v xml:space="preserve">   </v>
      </c>
      <c r="B36" s="69">
        <v>28</v>
      </c>
      <c r="C36" s="70" t="s">
        <v>144</v>
      </c>
      <c r="D36" s="69" t="s">
        <v>44</v>
      </c>
      <c r="E36" s="71" t="s">
        <v>122</v>
      </c>
      <c r="F36" s="71" t="s">
        <v>123</v>
      </c>
      <c r="G36" s="100">
        <v>42.959914195300001</v>
      </c>
      <c r="H36" s="100">
        <v>42.959914195300001</v>
      </c>
      <c r="I36" s="73">
        <v>0</v>
      </c>
      <c r="J36" s="90">
        <v>1</v>
      </c>
      <c r="K36" s="96">
        <v>41.65</v>
      </c>
      <c r="L36" s="72">
        <v>0</v>
      </c>
      <c r="M36" s="74">
        <v>0</v>
      </c>
      <c r="N36" s="72">
        <v>0</v>
      </c>
      <c r="O36" s="26">
        <v>30</v>
      </c>
      <c r="P36" s="88">
        <v>0</v>
      </c>
      <c r="Q36" s="89">
        <v>0</v>
      </c>
      <c r="R36" s="26">
        <v>2</v>
      </c>
      <c r="S36" s="26">
        <v>2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2">
        <v>0</v>
      </c>
      <c r="AI36" s="72">
        <v>0</v>
      </c>
      <c r="AJ36" s="72">
        <v>0</v>
      </c>
      <c r="AK36" s="72">
        <v>0</v>
      </c>
      <c r="AL36" s="72">
        <v>0</v>
      </c>
      <c r="AM36" s="72">
        <v>0</v>
      </c>
      <c r="AN36" s="72">
        <v>0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>
        <v>0</v>
      </c>
      <c r="AU36" s="72">
        <v>0</v>
      </c>
      <c r="AV36" s="75">
        <v>0</v>
      </c>
      <c r="AW36" s="75">
        <v>0</v>
      </c>
      <c r="AX36" s="75">
        <v>0</v>
      </c>
      <c r="AY36" s="75">
        <v>0</v>
      </c>
      <c r="AZ36" s="72"/>
    </row>
    <row r="37" spans="1:52" ht="21.75">
      <c r="A37" s="92" t="str">
        <f t="shared" si="3"/>
        <v xml:space="preserve">   </v>
      </c>
      <c r="B37" s="69">
        <v>29</v>
      </c>
      <c r="C37" s="70" t="s">
        <v>145</v>
      </c>
      <c r="D37" s="69" t="s">
        <v>44</v>
      </c>
      <c r="E37" s="71" t="s">
        <v>122</v>
      </c>
      <c r="F37" s="71" t="s">
        <v>123</v>
      </c>
      <c r="G37" s="100">
        <v>35.174071773800001</v>
      </c>
      <c r="H37" s="100">
        <v>35.174071773800001</v>
      </c>
      <c r="I37" s="73">
        <v>0</v>
      </c>
      <c r="J37" s="90">
        <v>1</v>
      </c>
      <c r="K37" s="96">
        <v>0</v>
      </c>
      <c r="L37" s="96">
        <v>34.15</v>
      </c>
      <c r="M37" s="74" t="s">
        <v>199</v>
      </c>
      <c r="N37" s="72">
        <v>0</v>
      </c>
      <c r="O37" s="26">
        <v>13</v>
      </c>
      <c r="P37" s="88">
        <v>0</v>
      </c>
      <c r="Q37" s="89">
        <v>20</v>
      </c>
      <c r="R37" s="26">
        <v>2</v>
      </c>
      <c r="S37" s="26">
        <v>2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0</v>
      </c>
      <c r="AM37" s="72">
        <v>0</v>
      </c>
      <c r="AN37" s="72">
        <v>0</v>
      </c>
      <c r="AO37" s="72">
        <v>0</v>
      </c>
      <c r="AP37" s="72">
        <v>0</v>
      </c>
      <c r="AQ37" s="72">
        <v>0</v>
      </c>
      <c r="AR37" s="72">
        <v>0</v>
      </c>
      <c r="AS37" s="72">
        <v>0</v>
      </c>
      <c r="AT37" s="72">
        <v>0</v>
      </c>
      <c r="AU37" s="72">
        <v>0</v>
      </c>
      <c r="AV37" s="75">
        <v>0</v>
      </c>
      <c r="AW37" s="75">
        <v>0</v>
      </c>
      <c r="AX37" s="75">
        <v>0</v>
      </c>
      <c r="AY37" s="75">
        <v>0</v>
      </c>
      <c r="AZ37" s="72"/>
    </row>
    <row r="38" spans="1:52" ht="21.75">
      <c r="A38" s="92" t="str">
        <f t="shared" si="3"/>
        <v xml:space="preserve">   </v>
      </c>
      <c r="B38" s="69">
        <v>30</v>
      </c>
      <c r="C38" s="70" t="s">
        <v>146</v>
      </c>
      <c r="D38" s="69" t="s">
        <v>136</v>
      </c>
      <c r="E38" s="71" t="s">
        <v>122</v>
      </c>
      <c r="F38" s="71" t="s">
        <v>123</v>
      </c>
      <c r="G38" s="100">
        <v>743.00363030000005</v>
      </c>
      <c r="H38" s="100">
        <v>743.00363030000005</v>
      </c>
      <c r="I38" s="73">
        <v>0</v>
      </c>
      <c r="J38" s="90">
        <v>1</v>
      </c>
      <c r="K38" s="96">
        <v>0</v>
      </c>
      <c r="L38" s="72">
        <v>525.35</v>
      </c>
      <c r="M38" s="74">
        <v>0</v>
      </c>
      <c r="N38" s="72">
        <v>0</v>
      </c>
      <c r="O38" s="26">
        <v>20</v>
      </c>
      <c r="P38" s="88">
        <v>0</v>
      </c>
      <c r="Q38" s="89">
        <v>0</v>
      </c>
      <c r="R38" s="26">
        <v>2</v>
      </c>
      <c r="S38" s="26">
        <v>3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0</v>
      </c>
      <c r="AN38" s="72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72">
        <v>0</v>
      </c>
      <c r="AU38" s="72">
        <v>0</v>
      </c>
      <c r="AV38" s="75">
        <v>0</v>
      </c>
      <c r="AW38" s="75">
        <v>0</v>
      </c>
      <c r="AX38" s="75">
        <v>0</v>
      </c>
      <c r="AY38" s="75">
        <v>0</v>
      </c>
      <c r="AZ38" s="72"/>
    </row>
    <row r="39" spans="1:52" ht="21.75">
      <c r="A39" s="92" t="str">
        <f>IF(J39=1,IF(K39&gt;0,IF(L39&gt;0,IF(N39&gt;0,11,11),IF(N39&gt;0,11,"")),IF(L39&gt;0,IF(N39&gt;0,11,""),IF(N39=0,22,""))),IF(L39&gt;0,IF(N39&gt;0,IF(P39&gt;0,66,""),IF(P39&gt;0,66,"")),IF(P39&gt;0,66,"")))&amp;" "&amp;IF(J39=1,IF(K39=0,IF(L39&gt;0,IF(N39&gt;0,IF(P39&gt;0,66,""),IF(P39&gt;0,66,"")),IF(P39&gt;0,66,"")),""),IF(P39&gt;0,66,""))&amp;" "&amp;IF(J39=1,IF(K39&gt;0,IF(P39&gt;0,IF(O39&lt;=7,IF(Q39=100,"","33"),IF(O39&lt;=25,IF(Q39&gt;0,IF(Q39&lt;100,"",33),IF(Q39=0,"","33")),IF(Q39=0,"",33))),IF(O39&gt;25,"",33)),""),IF(J39&gt;1,IF(P39&gt;0,"55",""),IF(J39=0,IF(P39&gt;0,"55","00"))))&amp;" "&amp;IF(P39&gt;0,IF(R39&gt;0,IF(S39&gt;0,"",88),77),"")</f>
        <v xml:space="preserve">   </v>
      </c>
      <c r="B39" s="69">
        <v>31</v>
      </c>
      <c r="C39" s="70" t="s">
        <v>146</v>
      </c>
      <c r="D39" s="69" t="s">
        <v>137</v>
      </c>
      <c r="E39" s="71" t="s">
        <v>122</v>
      </c>
      <c r="F39" s="71" t="s">
        <v>123</v>
      </c>
      <c r="G39" s="98">
        <v>0</v>
      </c>
      <c r="H39" s="99">
        <v>0</v>
      </c>
      <c r="I39" s="73">
        <v>0</v>
      </c>
      <c r="J39" s="90">
        <v>1</v>
      </c>
      <c r="K39" s="96">
        <v>0</v>
      </c>
      <c r="L39" s="97">
        <v>227</v>
      </c>
      <c r="M39" s="74" t="s">
        <v>199</v>
      </c>
      <c r="N39" s="72">
        <v>0</v>
      </c>
      <c r="O39" s="26">
        <v>20</v>
      </c>
      <c r="P39" s="88">
        <v>0</v>
      </c>
      <c r="Q39" s="89">
        <v>0</v>
      </c>
      <c r="R39" s="26">
        <v>2</v>
      </c>
      <c r="S39" s="26">
        <v>3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72">
        <v>0</v>
      </c>
      <c r="AI39" s="72">
        <v>0</v>
      </c>
      <c r="AJ39" s="72">
        <v>0</v>
      </c>
      <c r="AK39" s="72">
        <v>0</v>
      </c>
      <c r="AL39" s="72">
        <v>0</v>
      </c>
      <c r="AM39" s="72">
        <v>0</v>
      </c>
      <c r="AN39" s="72">
        <v>0</v>
      </c>
      <c r="AO39" s="72">
        <v>0</v>
      </c>
      <c r="AP39" s="72">
        <v>0</v>
      </c>
      <c r="AQ39" s="72">
        <v>0</v>
      </c>
      <c r="AR39" s="72">
        <v>0</v>
      </c>
      <c r="AS39" s="72">
        <v>0</v>
      </c>
      <c r="AT39" s="72">
        <v>0</v>
      </c>
      <c r="AU39" s="72">
        <v>0</v>
      </c>
      <c r="AV39" s="75">
        <v>0</v>
      </c>
      <c r="AW39" s="75">
        <v>0</v>
      </c>
      <c r="AX39" s="75">
        <v>0</v>
      </c>
      <c r="AY39" s="75">
        <v>0</v>
      </c>
      <c r="AZ39" s="72"/>
    </row>
    <row r="40" spans="1:52" ht="21.75">
      <c r="A40" s="92" t="str">
        <f t="shared" ref="A40:A107" si="4">IF(J40=1,IF(K40&gt;0,IF(L40&gt;0,IF(N40&gt;0,11,11),IF(N40&gt;0,11,"")),IF(L40&gt;0,IF(N40&gt;0,11,""),IF(N40=0,22,""))),IF(L40&gt;0,IF(N40&gt;0,IF(P40&gt;0,66,""),IF(P40&gt;0,66,"")),IF(P40&gt;0,66,"")))&amp;" "&amp;IF(J40=1,IF(K40=0,IF(L40&gt;0,IF(N40&gt;0,IF(P40&gt;0,66,""),IF(P40&gt;0,66,"")),IF(P40&gt;0,66,"")),""),IF(P40&gt;0,66,""))&amp;" "&amp;IF(J40=1,IF(K40&gt;0,IF(P40&gt;0,IF(O40&lt;=7,IF(Q40=100,"","33"),IF(O40&lt;=25,IF(Q40&gt;0,IF(Q40&lt;100,"",33),IF(Q40=0,"","33")),IF(Q40=0,"",33))),IF(O40&gt;25,"",33)),""),IF(J40&gt;1,IF(P40&gt;0,"55",""),IF(J40=0,IF(P40&gt;0,"55","00"))))&amp;" "&amp;IF(P40&gt;0,IF(R40&gt;0,IF(S40&gt;0,"",88),77),"")</f>
        <v xml:space="preserve">   </v>
      </c>
      <c r="B40" s="69">
        <v>32</v>
      </c>
      <c r="C40" s="70" t="s">
        <v>147</v>
      </c>
      <c r="D40" s="69" t="s">
        <v>136</v>
      </c>
      <c r="E40" s="71" t="s">
        <v>122</v>
      </c>
      <c r="F40" s="71" t="s">
        <v>123</v>
      </c>
      <c r="G40" s="100">
        <v>6.6924297183099997</v>
      </c>
      <c r="H40" s="100">
        <v>6.6924297183099997</v>
      </c>
      <c r="I40" s="73">
        <v>0</v>
      </c>
      <c r="J40" s="90">
        <v>1</v>
      </c>
      <c r="K40" s="96">
        <v>0</v>
      </c>
      <c r="L40" s="72">
        <v>4.3600000000000003</v>
      </c>
      <c r="M40" s="74">
        <v>0</v>
      </c>
      <c r="N40" s="72">
        <v>0</v>
      </c>
      <c r="O40" s="26">
        <v>30</v>
      </c>
      <c r="P40" s="88">
        <v>0</v>
      </c>
      <c r="Q40" s="89">
        <v>0</v>
      </c>
      <c r="R40" s="26">
        <v>2</v>
      </c>
      <c r="S40" s="26">
        <v>2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0</v>
      </c>
      <c r="AS40" s="72">
        <v>0</v>
      </c>
      <c r="AT40" s="72">
        <v>0</v>
      </c>
      <c r="AU40" s="72">
        <v>0</v>
      </c>
      <c r="AV40" s="75">
        <v>0</v>
      </c>
      <c r="AW40" s="75">
        <v>0</v>
      </c>
      <c r="AX40" s="75">
        <v>0</v>
      </c>
      <c r="AY40" s="75">
        <v>0</v>
      </c>
      <c r="AZ40" s="72"/>
    </row>
    <row r="41" spans="1:52" ht="21.75">
      <c r="A41" s="92" t="str">
        <f t="shared" si="4"/>
        <v xml:space="preserve">   </v>
      </c>
      <c r="B41" s="69">
        <v>33</v>
      </c>
      <c r="C41" s="70" t="s">
        <v>147</v>
      </c>
      <c r="D41" s="69" t="s">
        <v>137</v>
      </c>
      <c r="E41" s="71" t="s">
        <v>122</v>
      </c>
      <c r="F41" s="71" t="s">
        <v>123</v>
      </c>
      <c r="G41" s="72">
        <v>0</v>
      </c>
      <c r="H41" s="72">
        <v>0</v>
      </c>
      <c r="I41" s="73">
        <v>0</v>
      </c>
      <c r="J41" s="90">
        <v>1</v>
      </c>
      <c r="K41" s="96">
        <v>2.3199999999999998</v>
      </c>
      <c r="L41" s="72">
        <v>0</v>
      </c>
      <c r="M41" s="74">
        <v>0</v>
      </c>
      <c r="N41" s="72">
        <v>0</v>
      </c>
      <c r="O41" s="26">
        <v>30</v>
      </c>
      <c r="P41" s="88">
        <v>0</v>
      </c>
      <c r="Q41" s="89">
        <v>0</v>
      </c>
      <c r="R41" s="26">
        <v>2</v>
      </c>
      <c r="S41" s="26">
        <v>2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72">
        <v>0</v>
      </c>
      <c r="AP41" s="72">
        <v>0</v>
      </c>
      <c r="AQ41" s="72">
        <v>0</v>
      </c>
      <c r="AR41" s="72">
        <v>0</v>
      </c>
      <c r="AS41" s="72">
        <v>0</v>
      </c>
      <c r="AT41" s="72">
        <v>0</v>
      </c>
      <c r="AU41" s="72">
        <v>0</v>
      </c>
      <c r="AV41" s="75">
        <v>0</v>
      </c>
      <c r="AW41" s="75">
        <v>0</v>
      </c>
      <c r="AX41" s="75">
        <v>0</v>
      </c>
      <c r="AY41" s="75">
        <v>0</v>
      </c>
      <c r="AZ41" s="72"/>
    </row>
    <row r="42" spans="1:52" ht="21.75">
      <c r="A42" s="92" t="str">
        <f t="shared" si="4"/>
        <v xml:space="preserve">   </v>
      </c>
      <c r="B42" s="69">
        <v>34</v>
      </c>
      <c r="C42" s="70" t="s">
        <v>148</v>
      </c>
      <c r="D42" s="69" t="s">
        <v>136</v>
      </c>
      <c r="E42" s="71" t="s">
        <v>122</v>
      </c>
      <c r="F42" s="71" t="s">
        <v>123</v>
      </c>
      <c r="G42" s="100">
        <v>104.644538098</v>
      </c>
      <c r="H42" s="100">
        <v>104.644538098</v>
      </c>
      <c r="I42" s="73">
        <v>0</v>
      </c>
      <c r="J42" s="90">
        <v>1</v>
      </c>
      <c r="K42" s="96">
        <v>0</v>
      </c>
      <c r="L42" s="72">
        <v>56.39</v>
      </c>
      <c r="M42" s="74">
        <v>0</v>
      </c>
      <c r="N42" s="72">
        <v>0</v>
      </c>
      <c r="O42" s="26">
        <v>20</v>
      </c>
      <c r="P42" s="88">
        <v>0</v>
      </c>
      <c r="Q42" s="89">
        <v>0</v>
      </c>
      <c r="R42" s="26">
        <v>2</v>
      </c>
      <c r="S42" s="26">
        <v>2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2">
        <v>0</v>
      </c>
      <c r="AI42" s="72">
        <v>0</v>
      </c>
      <c r="AJ42" s="72">
        <v>0</v>
      </c>
      <c r="AK42" s="72">
        <v>0</v>
      </c>
      <c r="AL42" s="72">
        <v>0</v>
      </c>
      <c r="AM42" s="72">
        <v>0</v>
      </c>
      <c r="AN42" s="72"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>
        <v>0</v>
      </c>
      <c r="AU42" s="72">
        <v>0</v>
      </c>
      <c r="AV42" s="75">
        <v>0</v>
      </c>
      <c r="AW42" s="75">
        <v>0</v>
      </c>
      <c r="AX42" s="75">
        <v>0</v>
      </c>
      <c r="AY42" s="75">
        <v>0</v>
      </c>
      <c r="AZ42" s="72"/>
    </row>
    <row r="43" spans="1:52" ht="21.75">
      <c r="A43" s="92" t="str">
        <f t="shared" si="4"/>
        <v xml:space="preserve">   </v>
      </c>
      <c r="B43" s="69">
        <v>35</v>
      </c>
      <c r="C43" s="70" t="s">
        <v>148</v>
      </c>
      <c r="D43" s="69" t="s">
        <v>137</v>
      </c>
      <c r="E43" s="71" t="s">
        <v>122</v>
      </c>
      <c r="F43" s="71" t="s">
        <v>123</v>
      </c>
      <c r="G43" s="72">
        <v>0</v>
      </c>
      <c r="H43" s="73">
        <v>0</v>
      </c>
      <c r="I43" s="73">
        <v>0</v>
      </c>
      <c r="J43" s="90">
        <v>1</v>
      </c>
      <c r="K43" s="96">
        <v>0</v>
      </c>
      <c r="L43" s="97">
        <v>47.6</v>
      </c>
      <c r="M43" s="74" t="s">
        <v>199</v>
      </c>
      <c r="N43" s="72">
        <v>0</v>
      </c>
      <c r="O43" s="26">
        <v>20</v>
      </c>
      <c r="P43" s="88">
        <v>0</v>
      </c>
      <c r="Q43" s="89">
        <v>0</v>
      </c>
      <c r="R43" s="26">
        <v>2</v>
      </c>
      <c r="S43" s="26">
        <v>2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5">
        <v>0</v>
      </c>
      <c r="AW43" s="75">
        <v>0</v>
      </c>
      <c r="AX43" s="75">
        <v>0</v>
      </c>
      <c r="AY43" s="75">
        <v>0</v>
      </c>
      <c r="AZ43" s="72"/>
    </row>
    <row r="44" spans="1:52" ht="21.75">
      <c r="A44" s="92" t="str">
        <f t="shared" si="4"/>
        <v xml:space="preserve">   </v>
      </c>
      <c r="B44" s="69">
        <v>36</v>
      </c>
      <c r="C44" s="70" t="s">
        <v>149</v>
      </c>
      <c r="D44" s="69" t="s">
        <v>44</v>
      </c>
      <c r="E44" s="71" t="s">
        <v>122</v>
      </c>
      <c r="F44" s="71" t="s">
        <v>123</v>
      </c>
      <c r="G44" s="100">
        <v>27.323231768599999</v>
      </c>
      <c r="H44" s="100">
        <v>27.323231768599999</v>
      </c>
      <c r="I44" s="73">
        <v>0</v>
      </c>
      <c r="J44" s="90">
        <v>1</v>
      </c>
      <c r="K44" s="96">
        <v>26.17</v>
      </c>
      <c r="L44" s="72">
        <v>0</v>
      </c>
      <c r="M44" s="74">
        <v>0</v>
      </c>
      <c r="N44" s="72">
        <v>0</v>
      </c>
      <c r="O44" s="26">
        <v>40</v>
      </c>
      <c r="P44" s="88">
        <v>0</v>
      </c>
      <c r="Q44" s="89">
        <v>0</v>
      </c>
      <c r="R44" s="26">
        <v>2</v>
      </c>
      <c r="S44" s="26">
        <v>2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72">
        <v>0</v>
      </c>
      <c r="AI44" s="72">
        <v>0</v>
      </c>
      <c r="AJ44" s="72">
        <v>0</v>
      </c>
      <c r="AK44" s="72">
        <v>0</v>
      </c>
      <c r="AL44" s="72">
        <v>0</v>
      </c>
      <c r="AM44" s="72">
        <v>0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>
        <v>0</v>
      </c>
      <c r="AU44" s="72">
        <v>0</v>
      </c>
      <c r="AV44" s="75">
        <v>0</v>
      </c>
      <c r="AW44" s="75">
        <v>0</v>
      </c>
      <c r="AX44" s="75">
        <v>0</v>
      </c>
      <c r="AY44" s="75">
        <v>0</v>
      </c>
      <c r="AZ44" s="72"/>
    </row>
    <row r="45" spans="1:52" ht="21.75">
      <c r="A45" s="92" t="str">
        <f t="shared" si="4"/>
        <v xml:space="preserve">   </v>
      </c>
      <c r="B45" s="69">
        <v>37</v>
      </c>
      <c r="C45" s="70" t="s">
        <v>150</v>
      </c>
      <c r="D45" s="69" t="s">
        <v>44</v>
      </c>
      <c r="E45" s="71" t="s">
        <v>122</v>
      </c>
      <c r="F45" s="71" t="s">
        <v>123</v>
      </c>
      <c r="G45" s="100">
        <v>301.94023621500003</v>
      </c>
      <c r="H45" s="100">
        <v>301.94023621500003</v>
      </c>
      <c r="I45" s="73">
        <v>0</v>
      </c>
      <c r="J45" s="90">
        <v>2</v>
      </c>
      <c r="K45" s="100">
        <v>326.52999999999997</v>
      </c>
      <c r="L45" s="72">
        <v>0</v>
      </c>
      <c r="M45" s="74">
        <v>0</v>
      </c>
      <c r="N45" s="72">
        <v>0</v>
      </c>
      <c r="O45" s="26">
        <v>0</v>
      </c>
      <c r="P45" s="88">
        <v>0</v>
      </c>
      <c r="Q45" s="89">
        <v>0</v>
      </c>
      <c r="R45" s="26">
        <v>2</v>
      </c>
      <c r="S45" s="26">
        <v>2</v>
      </c>
      <c r="T45" s="72">
        <v>0</v>
      </c>
      <c r="U45" s="72">
        <v>0</v>
      </c>
      <c r="V45" s="72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72">
        <v>0</v>
      </c>
      <c r="AI45" s="72">
        <v>0</v>
      </c>
      <c r="AJ45" s="72">
        <v>0</v>
      </c>
      <c r="AK45" s="72">
        <v>0</v>
      </c>
      <c r="AL45" s="72">
        <v>0</v>
      </c>
      <c r="AM45" s="72">
        <v>0</v>
      </c>
      <c r="AN45" s="72">
        <v>0</v>
      </c>
      <c r="AO45" s="72">
        <v>0</v>
      </c>
      <c r="AP45" s="72">
        <v>0</v>
      </c>
      <c r="AQ45" s="72">
        <v>0</v>
      </c>
      <c r="AR45" s="72">
        <v>0</v>
      </c>
      <c r="AS45" s="72">
        <v>0</v>
      </c>
      <c r="AT45" s="72">
        <v>0</v>
      </c>
      <c r="AU45" s="72">
        <v>0</v>
      </c>
      <c r="AV45" s="75">
        <v>0</v>
      </c>
      <c r="AW45" s="75">
        <v>0</v>
      </c>
      <c r="AX45" s="75">
        <v>0</v>
      </c>
      <c r="AY45" s="75">
        <v>0</v>
      </c>
      <c r="AZ45" s="72"/>
    </row>
    <row r="46" spans="1:52" ht="21.75">
      <c r="A46" s="92" t="str">
        <f t="shared" si="4"/>
        <v xml:space="preserve">   </v>
      </c>
      <c r="B46" s="69">
        <v>38</v>
      </c>
      <c r="C46" s="70" t="s">
        <v>151</v>
      </c>
      <c r="D46" s="69" t="s">
        <v>44</v>
      </c>
      <c r="E46" s="71" t="s">
        <v>122</v>
      </c>
      <c r="F46" s="71" t="s">
        <v>123</v>
      </c>
      <c r="G46" s="100">
        <v>48.038635437799996</v>
      </c>
      <c r="H46" s="100">
        <v>48.038635437799996</v>
      </c>
      <c r="I46" s="73">
        <v>0</v>
      </c>
      <c r="J46" s="90">
        <v>1</v>
      </c>
      <c r="K46" s="96">
        <v>0</v>
      </c>
      <c r="L46" s="72">
        <v>47.63</v>
      </c>
      <c r="M46" s="74">
        <v>0</v>
      </c>
      <c r="N46" s="72">
        <v>0</v>
      </c>
      <c r="O46" s="26">
        <v>15</v>
      </c>
      <c r="P46" s="88">
        <v>0</v>
      </c>
      <c r="Q46" s="89">
        <v>0</v>
      </c>
      <c r="R46" s="26">
        <v>2</v>
      </c>
      <c r="S46" s="26">
        <v>2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72">
        <v>0</v>
      </c>
      <c r="AI46" s="72">
        <v>0</v>
      </c>
      <c r="AJ46" s="72">
        <v>0</v>
      </c>
      <c r="AK46" s="72">
        <v>0</v>
      </c>
      <c r="AL46" s="72">
        <v>0</v>
      </c>
      <c r="AM46" s="72">
        <v>0</v>
      </c>
      <c r="AN46" s="72">
        <v>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72">
        <v>0</v>
      </c>
      <c r="AU46" s="72">
        <v>0</v>
      </c>
      <c r="AV46" s="75">
        <v>0</v>
      </c>
      <c r="AW46" s="75">
        <v>0</v>
      </c>
      <c r="AX46" s="75">
        <v>0</v>
      </c>
      <c r="AY46" s="75">
        <v>0</v>
      </c>
      <c r="AZ46" s="72"/>
    </row>
    <row r="47" spans="1:52" ht="21.75">
      <c r="A47" s="92" t="str">
        <f t="shared" si="4"/>
        <v xml:space="preserve">   </v>
      </c>
      <c r="B47" s="69">
        <v>39</v>
      </c>
      <c r="C47" s="70" t="s">
        <v>152</v>
      </c>
      <c r="D47" s="69" t="s">
        <v>44</v>
      </c>
      <c r="E47" s="71" t="s">
        <v>122</v>
      </c>
      <c r="F47" s="71" t="s">
        <v>123</v>
      </c>
      <c r="G47" s="100">
        <v>12.0272278229</v>
      </c>
      <c r="H47" s="100">
        <v>12.0272278229</v>
      </c>
      <c r="I47" s="73">
        <v>0</v>
      </c>
      <c r="J47" s="90">
        <v>1</v>
      </c>
      <c r="K47" s="96">
        <v>8.35</v>
      </c>
      <c r="L47" s="72">
        <v>0</v>
      </c>
      <c r="M47" s="74">
        <v>0</v>
      </c>
      <c r="N47" s="72">
        <v>0</v>
      </c>
      <c r="O47" s="26">
        <v>2</v>
      </c>
      <c r="P47" s="87">
        <v>8.35</v>
      </c>
      <c r="Q47" s="89">
        <v>100</v>
      </c>
      <c r="R47" s="26">
        <v>2</v>
      </c>
      <c r="S47" s="26">
        <v>2</v>
      </c>
      <c r="T47" s="72">
        <v>0</v>
      </c>
      <c r="U47" s="72">
        <v>0</v>
      </c>
      <c r="V47" s="72">
        <v>0</v>
      </c>
      <c r="W47" s="72">
        <v>0</v>
      </c>
      <c r="X47" s="72">
        <v>0</v>
      </c>
      <c r="Y47" s="72">
        <v>0</v>
      </c>
      <c r="Z47" s="72">
        <v>0</v>
      </c>
      <c r="AA47" s="72">
        <v>0</v>
      </c>
      <c r="AB47" s="72">
        <v>0</v>
      </c>
      <c r="AC47" s="72">
        <v>0</v>
      </c>
      <c r="AD47" s="72">
        <v>0</v>
      </c>
      <c r="AE47" s="72">
        <v>8.35</v>
      </c>
      <c r="AF47" s="72">
        <v>0</v>
      </c>
      <c r="AG47" s="72">
        <v>0</v>
      </c>
      <c r="AH47" s="72">
        <v>0</v>
      </c>
      <c r="AI47" s="72">
        <v>0</v>
      </c>
      <c r="AJ47" s="72">
        <v>0</v>
      </c>
      <c r="AK47" s="72">
        <v>0</v>
      </c>
      <c r="AL47" s="72">
        <v>0</v>
      </c>
      <c r="AM47" s="72">
        <v>0</v>
      </c>
      <c r="AN47" s="72">
        <v>0</v>
      </c>
      <c r="AO47" s="72">
        <v>0</v>
      </c>
      <c r="AP47" s="72">
        <v>0</v>
      </c>
      <c r="AQ47" s="72">
        <v>0</v>
      </c>
      <c r="AR47" s="72">
        <v>0</v>
      </c>
      <c r="AS47" s="72">
        <v>0</v>
      </c>
      <c r="AT47" s="72">
        <v>0</v>
      </c>
      <c r="AU47" s="72">
        <v>0</v>
      </c>
      <c r="AV47" s="75">
        <v>10</v>
      </c>
      <c r="AW47" s="75">
        <v>5</v>
      </c>
      <c r="AX47" s="75">
        <v>5</v>
      </c>
      <c r="AY47" s="75">
        <v>30</v>
      </c>
      <c r="AZ47" s="72"/>
    </row>
    <row r="48" spans="1:52" ht="21.75">
      <c r="A48" s="92" t="str">
        <f t="shared" si="4"/>
        <v xml:space="preserve">   </v>
      </c>
      <c r="B48" s="69">
        <v>40</v>
      </c>
      <c r="C48" s="71" t="s">
        <v>153</v>
      </c>
      <c r="D48" s="84" t="s">
        <v>44</v>
      </c>
      <c r="E48" s="71" t="s">
        <v>122</v>
      </c>
      <c r="F48" s="71" t="s">
        <v>123</v>
      </c>
      <c r="G48" s="100">
        <v>7.5593983099999997</v>
      </c>
      <c r="H48" s="100">
        <v>7.5593983099999997</v>
      </c>
      <c r="I48" s="73">
        <v>0</v>
      </c>
      <c r="J48" s="90">
        <v>2</v>
      </c>
      <c r="K48" s="100">
        <v>7.5593983099999997</v>
      </c>
      <c r="L48" s="72">
        <v>0</v>
      </c>
      <c r="M48" s="72">
        <v>0</v>
      </c>
      <c r="N48" s="72">
        <v>0</v>
      </c>
      <c r="O48" s="26">
        <v>0</v>
      </c>
      <c r="P48" s="88">
        <v>0</v>
      </c>
      <c r="Q48" s="89">
        <v>0</v>
      </c>
      <c r="R48" s="26">
        <v>2</v>
      </c>
      <c r="S48" s="26">
        <v>2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2">
        <v>0</v>
      </c>
      <c r="AI48" s="72">
        <v>0</v>
      </c>
      <c r="AJ48" s="72">
        <v>0</v>
      </c>
      <c r="AK48" s="72">
        <v>0</v>
      </c>
      <c r="AL48" s="72">
        <v>0</v>
      </c>
      <c r="AM48" s="72">
        <v>0</v>
      </c>
      <c r="AN48" s="72">
        <v>0</v>
      </c>
      <c r="AO48" s="72">
        <v>0</v>
      </c>
      <c r="AP48" s="72">
        <v>0</v>
      </c>
      <c r="AQ48" s="72">
        <v>0</v>
      </c>
      <c r="AR48" s="72">
        <v>0</v>
      </c>
      <c r="AS48" s="72">
        <v>0</v>
      </c>
      <c r="AT48" s="72">
        <v>0</v>
      </c>
      <c r="AU48" s="72">
        <v>0</v>
      </c>
      <c r="AV48" s="75">
        <v>0</v>
      </c>
      <c r="AW48" s="75">
        <v>0</v>
      </c>
      <c r="AX48" s="75">
        <v>0</v>
      </c>
      <c r="AY48" s="75">
        <v>0</v>
      </c>
      <c r="AZ48" s="72"/>
    </row>
    <row r="49" spans="1:52" ht="21.75">
      <c r="A49" s="92" t="str">
        <f t="shared" si="4"/>
        <v xml:space="preserve">   </v>
      </c>
      <c r="B49" s="69">
        <v>41</v>
      </c>
      <c r="C49" s="71" t="s">
        <v>154</v>
      </c>
      <c r="D49" s="84" t="s">
        <v>44</v>
      </c>
      <c r="E49" s="71" t="s">
        <v>122</v>
      </c>
      <c r="F49" s="71" t="s">
        <v>123</v>
      </c>
      <c r="G49" s="100">
        <v>15.139602006900001</v>
      </c>
      <c r="H49" s="100">
        <v>15.139602006900001</v>
      </c>
      <c r="I49" s="73">
        <v>0</v>
      </c>
      <c r="J49" s="90">
        <v>1</v>
      </c>
      <c r="K49" s="96">
        <v>0</v>
      </c>
      <c r="L49" s="72">
        <v>14.79</v>
      </c>
      <c r="M49" s="72">
        <v>0</v>
      </c>
      <c r="N49" s="72">
        <v>0</v>
      </c>
      <c r="O49" s="26">
        <v>15</v>
      </c>
      <c r="P49" s="88">
        <v>0</v>
      </c>
      <c r="Q49" s="89">
        <v>0</v>
      </c>
      <c r="R49" s="26">
        <v>2</v>
      </c>
      <c r="S49" s="26">
        <v>2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2">
        <v>0</v>
      </c>
      <c r="AI49" s="72">
        <v>0</v>
      </c>
      <c r="AJ49" s="72">
        <v>0</v>
      </c>
      <c r="AK49" s="72">
        <v>0</v>
      </c>
      <c r="AL49" s="72">
        <v>0</v>
      </c>
      <c r="AM49" s="72">
        <v>0</v>
      </c>
      <c r="AN49" s="72">
        <v>0</v>
      </c>
      <c r="AO49" s="72">
        <v>0</v>
      </c>
      <c r="AP49" s="72">
        <v>0</v>
      </c>
      <c r="AQ49" s="72">
        <v>0</v>
      </c>
      <c r="AR49" s="72">
        <v>0</v>
      </c>
      <c r="AS49" s="72">
        <v>0</v>
      </c>
      <c r="AT49" s="72">
        <v>0</v>
      </c>
      <c r="AU49" s="72">
        <v>0</v>
      </c>
      <c r="AV49" s="75">
        <v>0</v>
      </c>
      <c r="AW49" s="75">
        <v>0</v>
      </c>
      <c r="AX49" s="75">
        <v>0</v>
      </c>
      <c r="AY49" s="75">
        <v>0</v>
      </c>
      <c r="AZ49" s="72"/>
    </row>
    <row r="50" spans="1:52" ht="21.75">
      <c r="A50" s="92" t="str">
        <f t="shared" si="4"/>
        <v xml:space="preserve">   </v>
      </c>
      <c r="B50" s="69">
        <v>42</v>
      </c>
      <c r="C50" s="71" t="s">
        <v>155</v>
      </c>
      <c r="D50" s="84" t="s">
        <v>44</v>
      </c>
      <c r="E50" s="71" t="s">
        <v>122</v>
      </c>
      <c r="F50" s="71" t="s">
        <v>123</v>
      </c>
      <c r="G50" s="100">
        <v>10.565988880400001</v>
      </c>
      <c r="H50" s="100">
        <v>10.565988880400001</v>
      </c>
      <c r="I50" s="73">
        <v>0</v>
      </c>
      <c r="J50" s="90">
        <v>1</v>
      </c>
      <c r="K50" s="96">
        <v>0</v>
      </c>
      <c r="L50" s="72">
        <v>10.45</v>
      </c>
      <c r="M50" s="72">
        <v>0</v>
      </c>
      <c r="N50" s="72">
        <v>0</v>
      </c>
      <c r="O50" s="26">
        <v>15</v>
      </c>
      <c r="P50" s="88">
        <v>0</v>
      </c>
      <c r="Q50" s="89">
        <v>0</v>
      </c>
      <c r="R50" s="26">
        <v>2</v>
      </c>
      <c r="S50" s="26">
        <v>2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  <c r="AJ50" s="72">
        <v>0</v>
      </c>
      <c r="AK50" s="72">
        <v>0</v>
      </c>
      <c r="AL50" s="72">
        <v>0</v>
      </c>
      <c r="AM50" s="72">
        <v>0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72">
        <v>0</v>
      </c>
      <c r="AT50" s="72">
        <v>0</v>
      </c>
      <c r="AU50" s="72">
        <v>0</v>
      </c>
      <c r="AV50" s="75">
        <v>0</v>
      </c>
      <c r="AW50" s="75">
        <v>0</v>
      </c>
      <c r="AX50" s="75">
        <v>0</v>
      </c>
      <c r="AY50" s="75">
        <v>0</v>
      </c>
      <c r="AZ50" s="72"/>
    </row>
    <row r="51" spans="1:52" ht="21.75">
      <c r="A51" s="92" t="str">
        <f t="shared" si="4"/>
        <v xml:space="preserve">   </v>
      </c>
      <c r="B51" s="69">
        <v>43</v>
      </c>
      <c r="C51" s="71" t="s">
        <v>156</v>
      </c>
      <c r="D51" s="84" t="s">
        <v>44</v>
      </c>
      <c r="E51" s="71" t="s">
        <v>122</v>
      </c>
      <c r="F51" s="71" t="s">
        <v>123</v>
      </c>
      <c r="G51" s="100">
        <v>30.318590801100001</v>
      </c>
      <c r="H51" s="100">
        <v>30.318590801100001</v>
      </c>
      <c r="I51" s="73">
        <v>0</v>
      </c>
      <c r="J51" s="90">
        <v>1</v>
      </c>
      <c r="K51" s="96">
        <v>0</v>
      </c>
      <c r="L51" s="72">
        <v>25.68</v>
      </c>
      <c r="M51" s="72">
        <v>0</v>
      </c>
      <c r="N51" s="72">
        <v>0</v>
      </c>
      <c r="O51" s="26">
        <v>15</v>
      </c>
      <c r="P51" s="88">
        <v>0</v>
      </c>
      <c r="Q51" s="89">
        <v>0</v>
      </c>
      <c r="R51" s="26">
        <v>2</v>
      </c>
      <c r="S51" s="26">
        <v>2</v>
      </c>
      <c r="T51" s="72">
        <v>0</v>
      </c>
      <c r="U51" s="72">
        <v>0</v>
      </c>
      <c r="V51" s="72">
        <v>0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2">
        <v>0</v>
      </c>
      <c r="AI51" s="72">
        <v>0</v>
      </c>
      <c r="AJ51" s="72">
        <v>0</v>
      </c>
      <c r="AK51" s="72">
        <v>0</v>
      </c>
      <c r="AL51" s="72">
        <v>0</v>
      </c>
      <c r="AM51" s="72">
        <v>0</v>
      </c>
      <c r="AN51" s="72">
        <v>0</v>
      </c>
      <c r="AO51" s="72">
        <v>0</v>
      </c>
      <c r="AP51" s="72">
        <v>0</v>
      </c>
      <c r="AQ51" s="72">
        <v>0</v>
      </c>
      <c r="AR51" s="72">
        <v>0</v>
      </c>
      <c r="AS51" s="72">
        <v>0</v>
      </c>
      <c r="AT51" s="72">
        <v>0</v>
      </c>
      <c r="AU51" s="72">
        <v>0</v>
      </c>
      <c r="AV51" s="75">
        <v>0</v>
      </c>
      <c r="AW51" s="75">
        <v>0</v>
      </c>
      <c r="AX51" s="75">
        <v>0</v>
      </c>
      <c r="AY51" s="75">
        <v>0</v>
      </c>
      <c r="AZ51" s="72"/>
    </row>
    <row r="52" spans="1:52" ht="21.75">
      <c r="A52" s="92" t="str">
        <f t="shared" si="4"/>
        <v xml:space="preserve">   </v>
      </c>
      <c r="B52" s="69">
        <v>44</v>
      </c>
      <c r="C52" s="71" t="s">
        <v>157</v>
      </c>
      <c r="D52" s="84" t="s">
        <v>44</v>
      </c>
      <c r="E52" s="71" t="s">
        <v>122</v>
      </c>
      <c r="F52" s="71" t="s">
        <v>123</v>
      </c>
      <c r="G52" s="100">
        <v>14.217631561099999</v>
      </c>
      <c r="H52" s="100">
        <v>14.217631561099999</v>
      </c>
      <c r="I52" s="73">
        <v>0</v>
      </c>
      <c r="J52" s="90">
        <v>1</v>
      </c>
      <c r="K52" s="96">
        <v>13.87</v>
      </c>
      <c r="L52" s="72">
        <v>0</v>
      </c>
      <c r="M52" s="72">
        <v>0</v>
      </c>
      <c r="N52" s="72">
        <v>0</v>
      </c>
      <c r="O52" s="26">
        <v>7</v>
      </c>
      <c r="P52" s="87">
        <v>13.85</v>
      </c>
      <c r="Q52" s="89">
        <v>100</v>
      </c>
      <c r="R52" s="26">
        <v>2</v>
      </c>
      <c r="S52" s="26">
        <v>2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13.85</v>
      </c>
      <c r="AF52" s="72">
        <v>0</v>
      </c>
      <c r="AG52" s="72">
        <v>0</v>
      </c>
      <c r="AH52" s="72">
        <v>0</v>
      </c>
      <c r="AI52" s="72">
        <v>0</v>
      </c>
      <c r="AJ52" s="72">
        <v>0</v>
      </c>
      <c r="AK52" s="72">
        <v>0</v>
      </c>
      <c r="AL52" s="72">
        <v>0</v>
      </c>
      <c r="AM52" s="72">
        <v>0</v>
      </c>
      <c r="AN52" s="72">
        <v>0</v>
      </c>
      <c r="AO52" s="72">
        <v>0</v>
      </c>
      <c r="AP52" s="72">
        <v>0</v>
      </c>
      <c r="AQ52" s="72">
        <v>0</v>
      </c>
      <c r="AR52" s="72">
        <v>0</v>
      </c>
      <c r="AS52" s="72">
        <v>0</v>
      </c>
      <c r="AT52" s="72">
        <v>0</v>
      </c>
      <c r="AU52" s="72">
        <v>0</v>
      </c>
      <c r="AV52" s="75">
        <v>10</v>
      </c>
      <c r="AW52" s="75">
        <v>5</v>
      </c>
      <c r="AX52" s="75">
        <v>5</v>
      </c>
      <c r="AY52" s="75">
        <v>30</v>
      </c>
      <c r="AZ52" s="72"/>
    </row>
    <row r="53" spans="1:52" ht="21.75">
      <c r="A53" s="92" t="str">
        <f t="shared" si="4"/>
        <v xml:space="preserve">   </v>
      </c>
      <c r="B53" s="69">
        <v>45</v>
      </c>
      <c r="C53" s="71" t="s">
        <v>158</v>
      </c>
      <c r="D53" s="84" t="s">
        <v>136</v>
      </c>
      <c r="E53" s="71" t="s">
        <v>122</v>
      </c>
      <c r="F53" s="71" t="s">
        <v>123</v>
      </c>
      <c r="G53" s="100">
        <v>65.345045724399995</v>
      </c>
      <c r="H53" s="100">
        <v>65.345045724399995</v>
      </c>
      <c r="I53" s="73">
        <v>0</v>
      </c>
      <c r="J53" s="90">
        <v>1</v>
      </c>
      <c r="K53" s="96">
        <v>0</v>
      </c>
      <c r="L53" s="72">
        <v>15.79</v>
      </c>
      <c r="M53" s="72">
        <v>0</v>
      </c>
      <c r="N53" s="72">
        <v>0</v>
      </c>
      <c r="O53" s="26">
        <v>30</v>
      </c>
      <c r="P53" s="88">
        <v>0</v>
      </c>
      <c r="Q53" s="89">
        <v>0</v>
      </c>
      <c r="R53" s="26">
        <v>2</v>
      </c>
      <c r="S53" s="26">
        <v>2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  <c r="AJ53" s="72">
        <v>0</v>
      </c>
      <c r="AK53" s="72">
        <v>0</v>
      </c>
      <c r="AL53" s="72">
        <v>0</v>
      </c>
      <c r="AM53" s="72">
        <v>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5">
        <v>0</v>
      </c>
      <c r="AW53" s="75">
        <v>0</v>
      </c>
      <c r="AX53" s="75">
        <v>0</v>
      </c>
      <c r="AY53" s="75">
        <v>0</v>
      </c>
      <c r="AZ53" s="72"/>
    </row>
    <row r="54" spans="1:52" ht="21.75">
      <c r="A54" s="92" t="str">
        <f t="shared" si="4"/>
        <v xml:space="preserve">   </v>
      </c>
      <c r="B54" s="69">
        <v>46</v>
      </c>
      <c r="C54" s="71" t="s">
        <v>158</v>
      </c>
      <c r="D54" s="84" t="s">
        <v>137</v>
      </c>
      <c r="E54" s="71" t="s">
        <v>122</v>
      </c>
      <c r="F54" s="71" t="s">
        <v>123</v>
      </c>
      <c r="G54" s="98">
        <v>0</v>
      </c>
      <c r="H54" s="98">
        <v>0</v>
      </c>
      <c r="I54" s="73">
        <v>0</v>
      </c>
      <c r="J54" s="90">
        <v>1</v>
      </c>
      <c r="K54" s="96">
        <v>27.63</v>
      </c>
      <c r="L54" s="72">
        <v>0</v>
      </c>
      <c r="M54" s="72">
        <v>0</v>
      </c>
      <c r="N54" s="72">
        <v>0</v>
      </c>
      <c r="O54" s="26">
        <v>30</v>
      </c>
      <c r="P54" s="88">
        <v>0</v>
      </c>
      <c r="Q54" s="89">
        <v>0</v>
      </c>
      <c r="R54" s="26">
        <v>2</v>
      </c>
      <c r="S54" s="26">
        <v>2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0</v>
      </c>
      <c r="AM54" s="72">
        <v>0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5">
        <v>0</v>
      </c>
      <c r="AW54" s="75">
        <v>0</v>
      </c>
      <c r="AX54" s="75">
        <v>0</v>
      </c>
      <c r="AY54" s="75">
        <v>0</v>
      </c>
      <c r="AZ54" s="72"/>
    </row>
    <row r="55" spans="1:52" ht="21.75">
      <c r="A55" s="92" t="str">
        <f t="shared" si="4"/>
        <v xml:space="preserve">   </v>
      </c>
      <c r="B55" s="69">
        <v>47</v>
      </c>
      <c r="C55" s="71" t="s">
        <v>159</v>
      </c>
      <c r="D55" s="84" t="s">
        <v>136</v>
      </c>
      <c r="E55" s="71" t="s">
        <v>122</v>
      </c>
      <c r="F55" s="71" t="s">
        <v>123</v>
      </c>
      <c r="G55" s="100">
        <v>10.283578654699999</v>
      </c>
      <c r="H55" s="100">
        <v>10.283578654699999</v>
      </c>
      <c r="I55" s="73">
        <v>0</v>
      </c>
      <c r="J55" s="90">
        <v>1</v>
      </c>
      <c r="K55" s="96">
        <v>0</v>
      </c>
      <c r="L55" s="72">
        <v>2.3199999999999998</v>
      </c>
      <c r="M55" s="72">
        <v>0</v>
      </c>
      <c r="N55" s="72">
        <v>0</v>
      </c>
      <c r="O55" s="26">
        <v>30</v>
      </c>
      <c r="P55" s="88">
        <v>0</v>
      </c>
      <c r="Q55" s="89">
        <v>0</v>
      </c>
      <c r="R55" s="26">
        <v>2</v>
      </c>
      <c r="S55" s="26">
        <v>2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>
        <v>0</v>
      </c>
      <c r="AM55" s="72">
        <v>0</v>
      </c>
      <c r="AN55" s="72">
        <v>0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72">
        <v>0</v>
      </c>
      <c r="AU55" s="72">
        <v>0</v>
      </c>
      <c r="AV55" s="75">
        <v>0</v>
      </c>
      <c r="AW55" s="75">
        <v>0</v>
      </c>
      <c r="AX55" s="75">
        <v>0</v>
      </c>
      <c r="AY55" s="75">
        <v>0</v>
      </c>
      <c r="AZ55" s="72"/>
    </row>
    <row r="56" spans="1:52" ht="21.75">
      <c r="A56" s="92" t="str">
        <f t="shared" si="4"/>
        <v xml:space="preserve">   </v>
      </c>
      <c r="B56" s="69">
        <v>48</v>
      </c>
      <c r="C56" s="71" t="s">
        <v>159</v>
      </c>
      <c r="D56" s="84" t="s">
        <v>137</v>
      </c>
      <c r="E56" s="71" t="s">
        <v>122</v>
      </c>
      <c r="F56" s="71" t="s">
        <v>123</v>
      </c>
      <c r="G56" s="98">
        <v>0</v>
      </c>
      <c r="H56" s="98">
        <v>0</v>
      </c>
      <c r="I56" s="73">
        <v>0</v>
      </c>
      <c r="J56" s="90">
        <v>1</v>
      </c>
      <c r="K56" s="96">
        <v>7.92</v>
      </c>
      <c r="L56" s="72">
        <v>0</v>
      </c>
      <c r="M56" s="72">
        <v>0</v>
      </c>
      <c r="N56" s="72">
        <v>0</v>
      </c>
      <c r="O56" s="26">
        <v>30</v>
      </c>
      <c r="P56" s="88">
        <v>0</v>
      </c>
      <c r="Q56" s="89">
        <v>0</v>
      </c>
      <c r="R56" s="26">
        <v>2</v>
      </c>
      <c r="S56" s="26">
        <v>2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5">
        <v>0</v>
      </c>
      <c r="AW56" s="75">
        <v>0</v>
      </c>
      <c r="AX56" s="75">
        <v>0</v>
      </c>
      <c r="AY56" s="75">
        <v>0</v>
      </c>
      <c r="AZ56" s="72"/>
    </row>
    <row r="57" spans="1:52" ht="21.75">
      <c r="A57" s="92" t="str">
        <f t="shared" si="4"/>
        <v xml:space="preserve">   </v>
      </c>
      <c r="B57" s="69">
        <v>49</v>
      </c>
      <c r="C57" s="71" t="s">
        <v>160</v>
      </c>
      <c r="D57" s="84" t="s">
        <v>136</v>
      </c>
      <c r="E57" s="71" t="s">
        <v>122</v>
      </c>
      <c r="F57" s="71" t="s">
        <v>123</v>
      </c>
      <c r="G57" s="100">
        <v>184.43489032299999</v>
      </c>
      <c r="H57" s="100">
        <v>184.43489032299999</v>
      </c>
      <c r="I57" s="73">
        <v>0</v>
      </c>
      <c r="J57" s="90">
        <v>1</v>
      </c>
      <c r="K57" s="96">
        <v>0</v>
      </c>
      <c r="L57" s="72">
        <v>76.709999999999994</v>
      </c>
      <c r="M57" s="72">
        <v>0</v>
      </c>
      <c r="N57" s="72">
        <v>0</v>
      </c>
      <c r="O57" s="26">
        <v>0</v>
      </c>
      <c r="P57" s="88">
        <v>0</v>
      </c>
      <c r="Q57" s="89">
        <v>0</v>
      </c>
      <c r="R57" s="26">
        <v>2</v>
      </c>
      <c r="S57" s="26">
        <v>3</v>
      </c>
      <c r="T57" s="72">
        <v>0</v>
      </c>
      <c r="U57" s="72">
        <v>0</v>
      </c>
      <c r="V57" s="72">
        <v>0</v>
      </c>
      <c r="W57" s="72">
        <v>0</v>
      </c>
      <c r="X57" s="72">
        <v>0</v>
      </c>
      <c r="Y57" s="72">
        <v>0</v>
      </c>
      <c r="Z57" s="72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0</v>
      </c>
      <c r="AM57" s="72">
        <v>0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0</v>
      </c>
      <c r="AU57" s="72">
        <v>0</v>
      </c>
      <c r="AV57" s="75">
        <v>0</v>
      </c>
      <c r="AW57" s="75">
        <v>0</v>
      </c>
      <c r="AX57" s="75">
        <v>0</v>
      </c>
      <c r="AY57" s="75">
        <v>0</v>
      </c>
      <c r="AZ57" s="72"/>
    </row>
    <row r="58" spans="1:52" ht="21.75">
      <c r="A58" s="92" t="str">
        <f t="shared" si="4"/>
        <v xml:space="preserve">   </v>
      </c>
      <c r="B58" s="69">
        <v>50</v>
      </c>
      <c r="C58" s="71" t="s">
        <v>160</v>
      </c>
      <c r="D58" s="84" t="s">
        <v>137</v>
      </c>
      <c r="E58" s="71" t="s">
        <v>122</v>
      </c>
      <c r="F58" s="71" t="s">
        <v>123</v>
      </c>
      <c r="G58" s="98">
        <v>0</v>
      </c>
      <c r="H58" s="98">
        <v>0</v>
      </c>
      <c r="I58" s="73">
        <v>0</v>
      </c>
      <c r="J58" s="90">
        <v>1</v>
      </c>
      <c r="K58" s="96">
        <v>107.71</v>
      </c>
      <c r="L58" s="72">
        <v>0</v>
      </c>
      <c r="M58" s="72">
        <v>0</v>
      </c>
      <c r="N58" s="72">
        <v>0</v>
      </c>
      <c r="O58" s="26">
        <v>40</v>
      </c>
      <c r="P58" s="88">
        <v>0</v>
      </c>
      <c r="Q58" s="89">
        <v>0</v>
      </c>
      <c r="R58" s="26">
        <v>2</v>
      </c>
      <c r="S58" s="26">
        <v>3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2">
        <v>0</v>
      </c>
      <c r="AI58" s="72">
        <v>0</v>
      </c>
      <c r="AJ58" s="72">
        <v>0</v>
      </c>
      <c r="AK58" s="72">
        <v>0</v>
      </c>
      <c r="AL58" s="72">
        <v>0</v>
      </c>
      <c r="AM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0</v>
      </c>
      <c r="AV58" s="75">
        <v>0</v>
      </c>
      <c r="AW58" s="75">
        <v>0</v>
      </c>
      <c r="AX58" s="75">
        <v>0</v>
      </c>
      <c r="AY58" s="75">
        <v>0</v>
      </c>
      <c r="AZ58" s="72"/>
    </row>
    <row r="59" spans="1:52" ht="21.75">
      <c r="A59" s="92" t="str">
        <f t="shared" si="4"/>
        <v xml:space="preserve">   </v>
      </c>
      <c r="B59" s="69">
        <v>51</v>
      </c>
      <c r="C59" s="71" t="s">
        <v>161</v>
      </c>
      <c r="D59" s="84" t="s">
        <v>136</v>
      </c>
      <c r="E59" s="71" t="s">
        <v>122</v>
      </c>
      <c r="F59" s="71" t="s">
        <v>123</v>
      </c>
      <c r="G59" s="100">
        <v>169.105936923</v>
      </c>
      <c r="H59" s="100">
        <v>169.105936923</v>
      </c>
      <c r="I59" s="73">
        <v>0</v>
      </c>
      <c r="J59" s="90">
        <v>1</v>
      </c>
      <c r="K59" s="96">
        <v>0</v>
      </c>
      <c r="L59" s="72">
        <v>101.15</v>
      </c>
      <c r="M59" s="72">
        <v>0</v>
      </c>
      <c r="N59" s="72">
        <v>0</v>
      </c>
      <c r="O59" s="26">
        <v>0</v>
      </c>
      <c r="P59" s="88">
        <v>0</v>
      </c>
      <c r="Q59" s="89">
        <v>0</v>
      </c>
      <c r="R59" s="26">
        <v>2</v>
      </c>
      <c r="S59" s="26">
        <v>2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72">
        <v>0</v>
      </c>
      <c r="AI59" s="72">
        <v>0</v>
      </c>
      <c r="AJ59" s="72">
        <v>0</v>
      </c>
      <c r="AK59" s="72">
        <v>0</v>
      </c>
      <c r="AL59" s="72">
        <v>0</v>
      </c>
      <c r="AM59" s="72">
        <v>0</v>
      </c>
      <c r="AN59" s="72">
        <v>0</v>
      </c>
      <c r="AO59" s="72">
        <v>0</v>
      </c>
      <c r="AP59" s="72">
        <v>0</v>
      </c>
      <c r="AQ59" s="72">
        <v>0</v>
      </c>
      <c r="AR59" s="72">
        <v>0</v>
      </c>
      <c r="AS59" s="72">
        <v>0</v>
      </c>
      <c r="AT59" s="72">
        <v>0</v>
      </c>
      <c r="AU59" s="72">
        <v>0</v>
      </c>
      <c r="AV59" s="75">
        <v>0</v>
      </c>
      <c r="AW59" s="75">
        <v>0</v>
      </c>
      <c r="AX59" s="75">
        <v>0</v>
      </c>
      <c r="AY59" s="75">
        <v>0</v>
      </c>
      <c r="AZ59" s="72"/>
    </row>
    <row r="60" spans="1:52" ht="21.75">
      <c r="A60" s="92" t="str">
        <f t="shared" si="4"/>
        <v xml:space="preserve">   </v>
      </c>
      <c r="B60" s="69">
        <v>52</v>
      </c>
      <c r="C60" s="71" t="s">
        <v>161</v>
      </c>
      <c r="D60" s="84" t="s">
        <v>137</v>
      </c>
      <c r="E60" s="71" t="s">
        <v>122</v>
      </c>
      <c r="F60" s="71" t="s">
        <v>123</v>
      </c>
      <c r="G60" s="98">
        <v>0</v>
      </c>
      <c r="H60" s="99">
        <v>0</v>
      </c>
      <c r="I60" s="73">
        <v>0</v>
      </c>
      <c r="J60" s="90">
        <v>1</v>
      </c>
      <c r="K60" s="96">
        <v>0</v>
      </c>
      <c r="L60" s="97">
        <v>67.680000000000007</v>
      </c>
      <c r="M60" s="74" t="s">
        <v>199</v>
      </c>
      <c r="N60" s="72">
        <v>0</v>
      </c>
      <c r="O60" s="26">
        <v>15</v>
      </c>
      <c r="P60" s="88">
        <v>0</v>
      </c>
      <c r="Q60" s="89">
        <v>0</v>
      </c>
      <c r="R60" s="26">
        <v>2</v>
      </c>
      <c r="S60" s="26">
        <v>2</v>
      </c>
      <c r="T60" s="72">
        <v>0</v>
      </c>
      <c r="U60" s="72">
        <v>0</v>
      </c>
      <c r="V60" s="72">
        <v>0</v>
      </c>
      <c r="W60" s="72">
        <v>0</v>
      </c>
      <c r="X60" s="72">
        <v>0</v>
      </c>
      <c r="Y60" s="72">
        <v>0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72">
        <v>0</v>
      </c>
      <c r="AI60" s="72">
        <v>0</v>
      </c>
      <c r="AJ60" s="72">
        <v>0</v>
      </c>
      <c r="AK60" s="72">
        <v>0</v>
      </c>
      <c r="AL60" s="72">
        <v>0</v>
      </c>
      <c r="AM60" s="72">
        <v>0</v>
      </c>
      <c r="AN60" s="72"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>
        <v>0</v>
      </c>
      <c r="AU60" s="72">
        <v>0</v>
      </c>
      <c r="AV60" s="75">
        <v>0</v>
      </c>
      <c r="AW60" s="75">
        <v>0</v>
      </c>
      <c r="AX60" s="75">
        <v>0</v>
      </c>
      <c r="AY60" s="75">
        <v>0</v>
      </c>
      <c r="AZ60" s="72"/>
    </row>
    <row r="61" spans="1:52" ht="21.75">
      <c r="A61" s="92" t="str">
        <f t="shared" si="4"/>
        <v xml:space="preserve">   </v>
      </c>
      <c r="B61" s="69">
        <v>53</v>
      </c>
      <c r="C61" s="71" t="s">
        <v>162</v>
      </c>
      <c r="D61" s="84" t="s">
        <v>44</v>
      </c>
      <c r="E61" s="71" t="s">
        <v>122</v>
      </c>
      <c r="F61" s="71" t="s">
        <v>123</v>
      </c>
      <c r="G61" s="100">
        <v>8.2231051817500003</v>
      </c>
      <c r="H61" s="100">
        <v>8.2231051817500003</v>
      </c>
      <c r="I61" s="73">
        <v>0</v>
      </c>
      <c r="J61" s="90">
        <v>1</v>
      </c>
      <c r="K61" s="96">
        <v>8.17</v>
      </c>
      <c r="L61" s="72">
        <v>0</v>
      </c>
      <c r="M61" s="72">
        <v>0</v>
      </c>
      <c r="N61" s="72">
        <v>0</v>
      </c>
      <c r="O61" s="26">
        <v>35</v>
      </c>
      <c r="P61" s="88">
        <v>0</v>
      </c>
      <c r="Q61" s="89">
        <v>0</v>
      </c>
      <c r="R61" s="26">
        <v>2</v>
      </c>
      <c r="S61" s="26">
        <v>2</v>
      </c>
      <c r="T61" s="72">
        <v>0</v>
      </c>
      <c r="U61" s="72">
        <v>0</v>
      </c>
      <c r="V61" s="72">
        <v>0</v>
      </c>
      <c r="W61" s="72">
        <v>0</v>
      </c>
      <c r="X61" s="72">
        <v>0</v>
      </c>
      <c r="Y61" s="72">
        <v>0</v>
      </c>
      <c r="Z61" s="72">
        <v>0</v>
      </c>
      <c r="AA61" s="72">
        <v>0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72">
        <v>0</v>
      </c>
      <c r="AI61" s="72">
        <v>0</v>
      </c>
      <c r="AJ61" s="72">
        <v>0</v>
      </c>
      <c r="AK61" s="72">
        <v>0</v>
      </c>
      <c r="AL61" s="72">
        <v>0</v>
      </c>
      <c r="AM61" s="72">
        <v>0</v>
      </c>
      <c r="AN61" s="72">
        <v>0</v>
      </c>
      <c r="AO61" s="72">
        <v>0</v>
      </c>
      <c r="AP61" s="72">
        <v>0</v>
      </c>
      <c r="AQ61" s="72">
        <v>0</v>
      </c>
      <c r="AR61" s="72">
        <v>0</v>
      </c>
      <c r="AS61" s="72">
        <v>0</v>
      </c>
      <c r="AT61" s="72">
        <v>0</v>
      </c>
      <c r="AU61" s="72">
        <v>0</v>
      </c>
      <c r="AV61" s="75">
        <v>0</v>
      </c>
      <c r="AW61" s="75">
        <v>0</v>
      </c>
      <c r="AX61" s="75">
        <v>0</v>
      </c>
      <c r="AY61" s="75">
        <v>0</v>
      </c>
      <c r="AZ61" s="72"/>
    </row>
    <row r="62" spans="1:52" ht="21.75">
      <c r="A62" s="92" t="str">
        <f t="shared" si="4"/>
        <v xml:space="preserve">   </v>
      </c>
      <c r="B62" s="69">
        <v>54</v>
      </c>
      <c r="C62" s="71" t="s">
        <v>163</v>
      </c>
      <c r="D62" s="84" t="s">
        <v>44</v>
      </c>
      <c r="E62" s="71" t="s">
        <v>122</v>
      </c>
      <c r="F62" s="71" t="s">
        <v>123</v>
      </c>
      <c r="G62" s="100">
        <v>24.3397949726</v>
      </c>
      <c r="H62" s="100">
        <v>24.3397949726</v>
      </c>
      <c r="I62" s="73">
        <v>0</v>
      </c>
      <c r="J62" s="90">
        <v>2</v>
      </c>
      <c r="K62" s="100">
        <v>42.67</v>
      </c>
      <c r="L62" s="72">
        <v>0</v>
      </c>
      <c r="M62" s="72">
        <v>0</v>
      </c>
      <c r="N62" s="72">
        <v>0</v>
      </c>
      <c r="O62" s="26">
        <v>0</v>
      </c>
      <c r="P62" s="88">
        <v>0</v>
      </c>
      <c r="Q62" s="89">
        <v>0</v>
      </c>
      <c r="R62" s="26">
        <v>2</v>
      </c>
      <c r="S62" s="26">
        <v>2</v>
      </c>
      <c r="T62" s="72">
        <v>0</v>
      </c>
      <c r="U62" s="72">
        <v>0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0</v>
      </c>
      <c r="AM62" s="72">
        <v>0</v>
      </c>
      <c r="AN62" s="72">
        <v>0</v>
      </c>
      <c r="AO62" s="72">
        <v>0</v>
      </c>
      <c r="AP62" s="72">
        <v>0</v>
      </c>
      <c r="AQ62" s="72">
        <v>0</v>
      </c>
      <c r="AR62" s="72">
        <v>0</v>
      </c>
      <c r="AS62" s="72">
        <v>0</v>
      </c>
      <c r="AT62" s="72">
        <v>0</v>
      </c>
      <c r="AU62" s="72">
        <v>0</v>
      </c>
      <c r="AV62" s="75">
        <v>0</v>
      </c>
      <c r="AW62" s="75">
        <v>0</v>
      </c>
      <c r="AX62" s="75">
        <v>0</v>
      </c>
      <c r="AY62" s="75">
        <v>0</v>
      </c>
      <c r="AZ62" s="72"/>
    </row>
    <row r="63" spans="1:52" ht="21.75">
      <c r="A63" s="92" t="str">
        <f t="shared" si="4"/>
        <v xml:space="preserve">   </v>
      </c>
      <c r="B63" s="69">
        <v>55</v>
      </c>
      <c r="C63" s="71" t="s">
        <v>164</v>
      </c>
      <c r="D63" s="84" t="s">
        <v>136</v>
      </c>
      <c r="E63" s="71" t="s">
        <v>122</v>
      </c>
      <c r="F63" s="71" t="s">
        <v>123</v>
      </c>
      <c r="G63" s="100">
        <v>12.1924564679</v>
      </c>
      <c r="H63" s="100">
        <v>12.1924564679</v>
      </c>
      <c r="I63" s="73">
        <v>0</v>
      </c>
      <c r="J63" s="90">
        <v>1</v>
      </c>
      <c r="K63" s="96">
        <v>0</v>
      </c>
      <c r="L63" s="72">
        <v>8.56</v>
      </c>
      <c r="M63" s="72">
        <v>0</v>
      </c>
      <c r="N63" s="72">
        <v>0</v>
      </c>
      <c r="O63" s="26">
        <v>30</v>
      </c>
      <c r="P63" s="88">
        <v>0</v>
      </c>
      <c r="Q63" s="89">
        <v>0</v>
      </c>
      <c r="R63" s="26">
        <v>2</v>
      </c>
      <c r="S63" s="26">
        <v>2</v>
      </c>
      <c r="T63" s="72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72">
        <v>0</v>
      </c>
      <c r="AI63" s="72">
        <v>0</v>
      </c>
      <c r="AJ63" s="72">
        <v>0</v>
      </c>
      <c r="AK63" s="72">
        <v>0</v>
      </c>
      <c r="AL63" s="72">
        <v>0</v>
      </c>
      <c r="AM63" s="72">
        <v>0</v>
      </c>
      <c r="AN63" s="72">
        <v>0</v>
      </c>
      <c r="AO63" s="72">
        <v>0</v>
      </c>
      <c r="AP63" s="72">
        <v>0</v>
      </c>
      <c r="AQ63" s="72">
        <v>0</v>
      </c>
      <c r="AR63" s="72">
        <v>0</v>
      </c>
      <c r="AS63" s="72">
        <v>0</v>
      </c>
      <c r="AT63" s="72">
        <v>0</v>
      </c>
      <c r="AU63" s="72">
        <v>0</v>
      </c>
      <c r="AV63" s="75">
        <v>0</v>
      </c>
      <c r="AW63" s="75">
        <v>0</v>
      </c>
      <c r="AX63" s="75">
        <v>0</v>
      </c>
      <c r="AY63" s="75">
        <v>0</v>
      </c>
      <c r="AZ63" s="72"/>
    </row>
    <row r="64" spans="1:52" ht="21.75">
      <c r="A64" s="92" t="str">
        <f t="shared" si="4"/>
        <v xml:space="preserve">   </v>
      </c>
      <c r="B64" s="69">
        <v>56</v>
      </c>
      <c r="C64" s="71" t="s">
        <v>164</v>
      </c>
      <c r="D64" s="84" t="s">
        <v>137</v>
      </c>
      <c r="E64" s="71" t="s">
        <v>122</v>
      </c>
      <c r="F64" s="71" t="s">
        <v>123</v>
      </c>
      <c r="G64" s="98">
        <v>0</v>
      </c>
      <c r="H64" s="98">
        <v>0</v>
      </c>
      <c r="I64" s="73">
        <v>0</v>
      </c>
      <c r="J64" s="90">
        <v>1</v>
      </c>
      <c r="K64" s="96">
        <v>3.62</v>
      </c>
      <c r="L64" s="72">
        <v>0</v>
      </c>
      <c r="M64" s="72">
        <v>0</v>
      </c>
      <c r="N64" s="72">
        <v>0</v>
      </c>
      <c r="O64" s="26">
        <v>30</v>
      </c>
      <c r="P64" s="88">
        <v>0</v>
      </c>
      <c r="Q64" s="89">
        <v>0</v>
      </c>
      <c r="R64" s="26">
        <v>2</v>
      </c>
      <c r="S64" s="26">
        <v>2</v>
      </c>
      <c r="T64" s="72">
        <v>0</v>
      </c>
      <c r="U64" s="72">
        <v>0</v>
      </c>
      <c r="V64" s="72">
        <v>0</v>
      </c>
      <c r="W64" s="72">
        <v>0</v>
      </c>
      <c r="X64" s="72">
        <v>0</v>
      </c>
      <c r="Y64" s="72">
        <v>0</v>
      </c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2">
        <v>0</v>
      </c>
      <c r="AI64" s="72">
        <v>0</v>
      </c>
      <c r="AJ64" s="72">
        <v>0</v>
      </c>
      <c r="AK64" s="72">
        <v>0</v>
      </c>
      <c r="AL64" s="72">
        <v>0</v>
      </c>
      <c r="AM64" s="72">
        <v>0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>
        <v>0</v>
      </c>
      <c r="AU64" s="72">
        <v>0</v>
      </c>
      <c r="AV64" s="75">
        <v>0</v>
      </c>
      <c r="AW64" s="75">
        <v>0</v>
      </c>
      <c r="AX64" s="75">
        <v>0</v>
      </c>
      <c r="AY64" s="75">
        <v>0</v>
      </c>
      <c r="AZ64" s="72"/>
    </row>
    <row r="65" spans="1:52" ht="21.75">
      <c r="A65" s="92" t="str">
        <f t="shared" si="4"/>
        <v xml:space="preserve">   </v>
      </c>
      <c r="B65" s="69">
        <v>57</v>
      </c>
      <c r="C65" s="71" t="s">
        <v>165</v>
      </c>
      <c r="D65" s="84" t="s">
        <v>136</v>
      </c>
      <c r="E65" s="71" t="s">
        <v>122</v>
      </c>
      <c r="F65" s="71" t="s">
        <v>123</v>
      </c>
      <c r="G65" s="100">
        <v>29.0119469604</v>
      </c>
      <c r="H65" s="100">
        <v>29.0119469604</v>
      </c>
      <c r="I65" s="73">
        <v>0</v>
      </c>
      <c r="J65" s="90">
        <v>1</v>
      </c>
      <c r="K65" s="96">
        <v>0</v>
      </c>
      <c r="L65" s="72">
        <v>1.89</v>
      </c>
      <c r="M65" s="72">
        <v>0</v>
      </c>
      <c r="N65" s="72">
        <v>0</v>
      </c>
      <c r="O65" s="26">
        <v>40</v>
      </c>
      <c r="P65" s="88">
        <v>0</v>
      </c>
      <c r="Q65" s="89">
        <v>0</v>
      </c>
      <c r="R65" s="26">
        <v>2</v>
      </c>
      <c r="S65" s="26">
        <v>2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0</v>
      </c>
      <c r="AD65" s="72">
        <v>0</v>
      </c>
      <c r="AE65" s="72">
        <v>0</v>
      </c>
      <c r="AF65" s="72">
        <v>0</v>
      </c>
      <c r="AG65" s="72">
        <v>0</v>
      </c>
      <c r="AH65" s="72">
        <v>0</v>
      </c>
      <c r="AI65" s="72">
        <v>0</v>
      </c>
      <c r="AJ65" s="72">
        <v>0</v>
      </c>
      <c r="AK65" s="72">
        <v>0</v>
      </c>
      <c r="AL65" s="72">
        <v>0</v>
      </c>
      <c r="AM65" s="72">
        <v>0</v>
      </c>
      <c r="AN65" s="72">
        <v>0</v>
      </c>
      <c r="AO65" s="72">
        <v>0</v>
      </c>
      <c r="AP65" s="72">
        <v>0</v>
      </c>
      <c r="AQ65" s="72">
        <v>0</v>
      </c>
      <c r="AR65" s="72">
        <v>0</v>
      </c>
      <c r="AS65" s="72">
        <v>0</v>
      </c>
      <c r="AT65" s="72">
        <v>0</v>
      </c>
      <c r="AU65" s="72">
        <v>0</v>
      </c>
      <c r="AV65" s="75">
        <v>0</v>
      </c>
      <c r="AW65" s="75">
        <v>0</v>
      </c>
      <c r="AX65" s="75">
        <v>0</v>
      </c>
      <c r="AY65" s="75">
        <v>0</v>
      </c>
      <c r="AZ65" s="72"/>
    </row>
    <row r="66" spans="1:52" ht="21.75">
      <c r="A66" s="92" t="str">
        <f t="shared" si="4"/>
        <v xml:space="preserve">   </v>
      </c>
      <c r="B66" s="69">
        <v>58</v>
      </c>
      <c r="C66" s="71" t="s">
        <v>165</v>
      </c>
      <c r="D66" s="84" t="s">
        <v>137</v>
      </c>
      <c r="E66" s="71" t="s">
        <v>122</v>
      </c>
      <c r="F66" s="71" t="s">
        <v>123</v>
      </c>
      <c r="G66" s="98">
        <v>0</v>
      </c>
      <c r="H66" s="98">
        <v>0</v>
      </c>
      <c r="I66" s="73">
        <v>0</v>
      </c>
      <c r="J66" s="90">
        <v>1</v>
      </c>
      <c r="K66" s="96">
        <v>27.1</v>
      </c>
      <c r="L66" s="72">
        <v>0</v>
      </c>
      <c r="M66" s="72">
        <v>0</v>
      </c>
      <c r="N66" s="72">
        <v>0</v>
      </c>
      <c r="O66" s="26">
        <v>40</v>
      </c>
      <c r="P66" s="88">
        <v>0</v>
      </c>
      <c r="Q66" s="89">
        <v>0</v>
      </c>
      <c r="R66" s="26">
        <v>2</v>
      </c>
      <c r="S66" s="26">
        <v>2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2">
        <v>0</v>
      </c>
      <c r="AI66" s="72">
        <v>0</v>
      </c>
      <c r="AJ66" s="72">
        <v>0</v>
      </c>
      <c r="AK66" s="72">
        <v>0</v>
      </c>
      <c r="AL66" s="72">
        <v>0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0</v>
      </c>
      <c r="AV66" s="75">
        <v>0</v>
      </c>
      <c r="AW66" s="75">
        <v>0</v>
      </c>
      <c r="AX66" s="75">
        <v>0</v>
      </c>
      <c r="AY66" s="75">
        <v>0</v>
      </c>
      <c r="AZ66" s="72"/>
    </row>
    <row r="67" spans="1:52" ht="21.75">
      <c r="A67" s="92" t="str">
        <f t="shared" si="4"/>
        <v xml:space="preserve">   </v>
      </c>
      <c r="B67" s="69">
        <v>59</v>
      </c>
      <c r="C67" s="71" t="s">
        <v>166</v>
      </c>
      <c r="D67" s="84" t="s">
        <v>44</v>
      </c>
      <c r="E67" s="71" t="s">
        <v>122</v>
      </c>
      <c r="F67" s="71" t="s">
        <v>123</v>
      </c>
      <c r="G67" s="100">
        <v>11.830772727899999</v>
      </c>
      <c r="H67" s="100">
        <v>11.830772727899999</v>
      </c>
      <c r="I67" s="73">
        <v>0</v>
      </c>
      <c r="J67" s="90">
        <v>1</v>
      </c>
      <c r="K67" s="96">
        <v>11.75</v>
      </c>
      <c r="L67" s="72">
        <v>0</v>
      </c>
      <c r="M67" s="72">
        <v>0</v>
      </c>
      <c r="N67" s="72">
        <v>0</v>
      </c>
      <c r="O67" s="26">
        <v>40</v>
      </c>
      <c r="P67" s="88">
        <v>0</v>
      </c>
      <c r="Q67" s="89">
        <v>0</v>
      </c>
      <c r="R67" s="26">
        <v>2</v>
      </c>
      <c r="S67" s="26">
        <v>2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0</v>
      </c>
      <c r="AK67" s="72">
        <v>0</v>
      </c>
      <c r="AL67" s="72">
        <v>0</v>
      </c>
      <c r="AM67" s="72">
        <v>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5">
        <v>0</v>
      </c>
      <c r="AW67" s="75">
        <v>0</v>
      </c>
      <c r="AX67" s="75">
        <v>0</v>
      </c>
      <c r="AY67" s="75">
        <v>0</v>
      </c>
      <c r="AZ67" s="72"/>
    </row>
    <row r="68" spans="1:52" ht="21.75">
      <c r="A68" s="92" t="str">
        <f t="shared" si="4"/>
        <v xml:space="preserve">   </v>
      </c>
      <c r="B68" s="69">
        <v>60</v>
      </c>
      <c r="C68" s="71" t="s">
        <v>167</v>
      </c>
      <c r="D68" s="84" t="s">
        <v>136</v>
      </c>
      <c r="E68" s="71" t="s">
        <v>122</v>
      </c>
      <c r="F68" s="71" t="s">
        <v>123</v>
      </c>
      <c r="G68" s="100">
        <v>165.44591358</v>
      </c>
      <c r="H68" s="100">
        <v>165.44591358</v>
      </c>
      <c r="I68" s="73">
        <v>0</v>
      </c>
      <c r="J68" s="90">
        <v>1</v>
      </c>
      <c r="K68" s="96">
        <v>0</v>
      </c>
      <c r="L68" s="72">
        <v>67.7</v>
      </c>
      <c r="M68" s="72">
        <v>0</v>
      </c>
      <c r="N68" s="72">
        <v>0</v>
      </c>
      <c r="O68" s="26">
        <v>35</v>
      </c>
      <c r="P68" s="88">
        <v>0</v>
      </c>
      <c r="Q68" s="89">
        <v>0</v>
      </c>
      <c r="R68" s="26">
        <v>2</v>
      </c>
      <c r="S68" s="26">
        <v>2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0</v>
      </c>
      <c r="AM68" s="72">
        <v>0</v>
      </c>
      <c r="AN68" s="72">
        <v>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5">
        <v>0</v>
      </c>
      <c r="AW68" s="75">
        <v>0</v>
      </c>
      <c r="AX68" s="75">
        <v>0</v>
      </c>
      <c r="AY68" s="75">
        <v>0</v>
      </c>
      <c r="AZ68" s="72"/>
    </row>
    <row r="69" spans="1:52" ht="21.75">
      <c r="A69" s="92" t="str">
        <f t="shared" si="4"/>
        <v xml:space="preserve">   </v>
      </c>
      <c r="B69" s="69">
        <v>61</v>
      </c>
      <c r="C69" s="71" t="s">
        <v>167</v>
      </c>
      <c r="D69" s="84" t="s">
        <v>137</v>
      </c>
      <c r="E69" s="71" t="s">
        <v>122</v>
      </c>
      <c r="F69" s="71" t="s">
        <v>123</v>
      </c>
      <c r="G69" s="98">
        <v>0</v>
      </c>
      <c r="H69" s="98">
        <v>0</v>
      </c>
      <c r="I69" s="73">
        <v>0</v>
      </c>
      <c r="J69" s="90">
        <v>1</v>
      </c>
      <c r="K69" s="96">
        <v>97.74</v>
      </c>
      <c r="L69" s="72">
        <v>0</v>
      </c>
      <c r="M69" s="72">
        <v>0</v>
      </c>
      <c r="N69" s="72">
        <v>0</v>
      </c>
      <c r="O69" s="26">
        <v>35</v>
      </c>
      <c r="P69" s="88">
        <v>0</v>
      </c>
      <c r="Q69" s="89">
        <v>0</v>
      </c>
      <c r="R69" s="26">
        <v>2</v>
      </c>
      <c r="S69" s="26">
        <v>2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0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M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5">
        <v>0</v>
      </c>
      <c r="AW69" s="75">
        <v>0</v>
      </c>
      <c r="AX69" s="75">
        <v>0</v>
      </c>
      <c r="AY69" s="75">
        <v>0</v>
      </c>
      <c r="AZ69" s="72"/>
    </row>
    <row r="70" spans="1:52" ht="21.75">
      <c r="A70" s="92" t="str">
        <f t="shared" si="4"/>
        <v xml:space="preserve">   </v>
      </c>
      <c r="B70" s="69">
        <v>62</v>
      </c>
      <c r="C70" s="71" t="s">
        <v>168</v>
      </c>
      <c r="D70" s="84" t="s">
        <v>136</v>
      </c>
      <c r="E70" s="71" t="s">
        <v>122</v>
      </c>
      <c r="F70" s="71" t="s">
        <v>123</v>
      </c>
      <c r="G70" s="100">
        <v>12.9994116409</v>
      </c>
      <c r="H70" s="100">
        <v>12.9994116409</v>
      </c>
      <c r="I70" s="73">
        <v>0</v>
      </c>
      <c r="J70" s="90">
        <v>1</v>
      </c>
      <c r="K70" s="96">
        <v>0</v>
      </c>
      <c r="L70" s="72">
        <v>2.4900000000000002</v>
      </c>
      <c r="M70" s="72">
        <v>0</v>
      </c>
      <c r="N70" s="72">
        <v>0</v>
      </c>
      <c r="O70" s="26">
        <v>35</v>
      </c>
      <c r="P70" s="88">
        <v>0</v>
      </c>
      <c r="Q70" s="89">
        <v>0</v>
      </c>
      <c r="R70" s="26">
        <v>2</v>
      </c>
      <c r="S70" s="26">
        <v>2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  <c r="AJ70" s="72">
        <v>0</v>
      </c>
      <c r="AK70" s="72">
        <v>0</v>
      </c>
      <c r="AL70" s="72">
        <v>0</v>
      </c>
      <c r="AM70" s="72">
        <v>0</v>
      </c>
      <c r="AN70" s="72">
        <v>0</v>
      </c>
      <c r="AO70" s="72">
        <v>0</v>
      </c>
      <c r="AP70" s="72">
        <v>0</v>
      </c>
      <c r="AQ70" s="72">
        <v>0</v>
      </c>
      <c r="AR70" s="72">
        <v>0</v>
      </c>
      <c r="AS70" s="72">
        <v>0</v>
      </c>
      <c r="AT70" s="72">
        <v>0</v>
      </c>
      <c r="AU70" s="72">
        <v>0</v>
      </c>
      <c r="AV70" s="75">
        <v>0</v>
      </c>
      <c r="AW70" s="75">
        <v>0</v>
      </c>
      <c r="AX70" s="75">
        <v>0</v>
      </c>
      <c r="AY70" s="75">
        <v>0</v>
      </c>
      <c r="AZ70" s="72"/>
    </row>
    <row r="71" spans="1:52" ht="21.75">
      <c r="A71" s="92" t="str">
        <f t="shared" si="4"/>
        <v xml:space="preserve">   </v>
      </c>
      <c r="B71" s="69">
        <v>63</v>
      </c>
      <c r="C71" s="71" t="s">
        <v>168</v>
      </c>
      <c r="D71" s="84" t="s">
        <v>137</v>
      </c>
      <c r="E71" s="71" t="s">
        <v>122</v>
      </c>
      <c r="F71" s="71" t="s">
        <v>123</v>
      </c>
      <c r="G71" s="98">
        <v>0</v>
      </c>
      <c r="H71" s="98">
        <v>0</v>
      </c>
      <c r="I71" s="73">
        <v>0</v>
      </c>
      <c r="J71" s="90">
        <v>1</v>
      </c>
      <c r="K71" s="96">
        <v>10.44</v>
      </c>
      <c r="L71" s="72">
        <v>0</v>
      </c>
      <c r="M71" s="72">
        <v>0</v>
      </c>
      <c r="N71" s="72">
        <v>0</v>
      </c>
      <c r="O71" s="26">
        <v>35</v>
      </c>
      <c r="P71" s="88">
        <v>0</v>
      </c>
      <c r="Q71" s="89">
        <v>0</v>
      </c>
      <c r="R71" s="26">
        <v>2</v>
      </c>
      <c r="S71" s="26">
        <v>2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</v>
      </c>
      <c r="AH71" s="72">
        <v>0</v>
      </c>
      <c r="AI71" s="72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2">
        <v>0</v>
      </c>
      <c r="AQ71" s="72">
        <v>0</v>
      </c>
      <c r="AR71" s="72">
        <v>0</v>
      </c>
      <c r="AS71" s="72">
        <v>0</v>
      </c>
      <c r="AT71" s="72">
        <v>0</v>
      </c>
      <c r="AU71" s="72">
        <v>0</v>
      </c>
      <c r="AV71" s="75">
        <v>0</v>
      </c>
      <c r="AW71" s="75">
        <v>0</v>
      </c>
      <c r="AX71" s="75">
        <v>0</v>
      </c>
      <c r="AY71" s="75">
        <v>0</v>
      </c>
      <c r="AZ71" s="72"/>
    </row>
    <row r="72" spans="1:52" ht="21.75">
      <c r="A72" s="92" t="str">
        <f t="shared" si="4"/>
        <v xml:space="preserve">   </v>
      </c>
      <c r="B72" s="69">
        <v>64</v>
      </c>
      <c r="C72" s="71" t="s">
        <v>169</v>
      </c>
      <c r="D72" s="84" t="s">
        <v>136</v>
      </c>
      <c r="E72" s="71" t="s">
        <v>122</v>
      </c>
      <c r="F72" s="71" t="s">
        <v>123</v>
      </c>
      <c r="G72" s="101">
        <v>7.3750794964399997</v>
      </c>
      <c r="H72" s="101">
        <v>7.3750794964399997</v>
      </c>
      <c r="I72" s="73">
        <v>0</v>
      </c>
      <c r="J72" s="90">
        <v>1</v>
      </c>
      <c r="K72" s="96">
        <v>0</v>
      </c>
      <c r="L72" s="72">
        <v>5.75</v>
      </c>
      <c r="M72" s="72">
        <v>0</v>
      </c>
      <c r="N72" s="72">
        <v>0</v>
      </c>
      <c r="O72" s="26">
        <v>35</v>
      </c>
      <c r="P72" s="88">
        <v>0</v>
      </c>
      <c r="Q72" s="89">
        <v>0</v>
      </c>
      <c r="R72" s="26">
        <v>2</v>
      </c>
      <c r="S72" s="26">
        <v>2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0</v>
      </c>
      <c r="AI72" s="72">
        <v>0</v>
      </c>
      <c r="AJ72" s="72">
        <v>0</v>
      </c>
      <c r="AK72" s="72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5">
        <v>0</v>
      </c>
      <c r="AW72" s="75">
        <v>0</v>
      </c>
      <c r="AX72" s="75">
        <v>0</v>
      </c>
      <c r="AY72" s="75">
        <v>0</v>
      </c>
      <c r="AZ72" s="72"/>
    </row>
    <row r="73" spans="1:52" ht="21.75">
      <c r="A73" s="92" t="str">
        <f t="shared" si="4"/>
        <v xml:space="preserve">   </v>
      </c>
      <c r="B73" s="69">
        <v>65</v>
      </c>
      <c r="C73" s="71" t="s">
        <v>169</v>
      </c>
      <c r="D73" s="84" t="s">
        <v>137</v>
      </c>
      <c r="E73" s="71" t="s">
        <v>122</v>
      </c>
      <c r="F73" s="71" t="s">
        <v>123</v>
      </c>
      <c r="G73" s="72">
        <v>0</v>
      </c>
      <c r="H73" s="72">
        <v>0</v>
      </c>
      <c r="I73" s="73">
        <v>0</v>
      </c>
      <c r="J73" s="90">
        <v>1</v>
      </c>
      <c r="K73" s="96">
        <v>1.54</v>
      </c>
      <c r="L73" s="72">
        <v>0</v>
      </c>
      <c r="M73" s="72">
        <v>0</v>
      </c>
      <c r="N73" s="72">
        <v>0</v>
      </c>
      <c r="O73" s="26">
        <v>35</v>
      </c>
      <c r="P73" s="88">
        <v>0</v>
      </c>
      <c r="Q73" s="89">
        <v>0</v>
      </c>
      <c r="R73" s="26">
        <v>2</v>
      </c>
      <c r="S73" s="26">
        <v>2</v>
      </c>
      <c r="T73" s="72">
        <v>0</v>
      </c>
      <c r="U73" s="72">
        <v>0</v>
      </c>
      <c r="V73" s="72">
        <v>0</v>
      </c>
      <c r="W73" s="72">
        <v>0</v>
      </c>
      <c r="X73" s="72">
        <v>0</v>
      </c>
      <c r="Y73" s="72">
        <v>0</v>
      </c>
      <c r="Z73" s="72">
        <v>0</v>
      </c>
      <c r="AA73" s="72">
        <v>0</v>
      </c>
      <c r="AB73" s="72">
        <v>0</v>
      </c>
      <c r="AC73" s="72">
        <v>0</v>
      </c>
      <c r="AD73" s="72">
        <v>0</v>
      </c>
      <c r="AE73" s="72">
        <v>0</v>
      </c>
      <c r="AF73" s="72">
        <v>0</v>
      </c>
      <c r="AG73" s="72">
        <v>0</v>
      </c>
      <c r="AH73" s="72">
        <v>0</v>
      </c>
      <c r="AI73" s="72">
        <v>0</v>
      </c>
      <c r="AJ73" s="72">
        <v>0</v>
      </c>
      <c r="AK73" s="72">
        <v>0</v>
      </c>
      <c r="AL73" s="72">
        <v>0</v>
      </c>
      <c r="AM73" s="72">
        <v>0</v>
      </c>
      <c r="AN73" s="72">
        <v>0</v>
      </c>
      <c r="AO73" s="72">
        <v>0</v>
      </c>
      <c r="AP73" s="72">
        <v>0</v>
      </c>
      <c r="AQ73" s="72">
        <v>0</v>
      </c>
      <c r="AR73" s="72">
        <v>0</v>
      </c>
      <c r="AS73" s="72">
        <v>0</v>
      </c>
      <c r="AT73" s="72">
        <v>0</v>
      </c>
      <c r="AU73" s="72">
        <v>0</v>
      </c>
      <c r="AV73" s="75">
        <v>0</v>
      </c>
      <c r="AW73" s="75">
        <v>0</v>
      </c>
      <c r="AX73" s="75">
        <v>0</v>
      </c>
      <c r="AY73" s="75">
        <v>0</v>
      </c>
      <c r="AZ73" s="72"/>
    </row>
    <row r="74" spans="1:52" ht="21.75">
      <c r="A74" s="92" t="str">
        <f t="shared" si="4"/>
        <v xml:space="preserve">   </v>
      </c>
      <c r="B74" s="69">
        <v>66</v>
      </c>
      <c r="C74" s="71" t="s">
        <v>170</v>
      </c>
      <c r="D74" s="84" t="s">
        <v>136</v>
      </c>
      <c r="E74" s="71" t="s">
        <v>122</v>
      </c>
      <c r="F74" s="71" t="s">
        <v>123</v>
      </c>
      <c r="G74" s="101">
        <v>93.274621323100007</v>
      </c>
      <c r="H74" s="101">
        <v>93.274621323100007</v>
      </c>
      <c r="I74" s="73">
        <v>0</v>
      </c>
      <c r="J74" s="90">
        <v>1</v>
      </c>
      <c r="K74" s="96">
        <v>0</v>
      </c>
      <c r="L74" s="72">
        <v>23.7</v>
      </c>
      <c r="M74" s="72">
        <v>0</v>
      </c>
      <c r="N74" s="72">
        <v>0</v>
      </c>
      <c r="O74" s="26">
        <v>30</v>
      </c>
      <c r="P74" s="88">
        <v>0</v>
      </c>
      <c r="Q74" s="89">
        <v>0</v>
      </c>
      <c r="R74" s="26">
        <v>2</v>
      </c>
      <c r="S74" s="26">
        <v>2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0</v>
      </c>
      <c r="AU74" s="72">
        <v>0</v>
      </c>
      <c r="AV74" s="75">
        <v>0</v>
      </c>
      <c r="AW74" s="75">
        <v>0</v>
      </c>
      <c r="AX74" s="75">
        <v>0</v>
      </c>
      <c r="AY74" s="75">
        <v>0</v>
      </c>
      <c r="AZ74" s="72"/>
    </row>
    <row r="75" spans="1:52" ht="21.75">
      <c r="A75" s="92" t="str">
        <f t="shared" si="4"/>
        <v xml:space="preserve">   </v>
      </c>
      <c r="B75" s="69">
        <v>67</v>
      </c>
      <c r="C75" s="71" t="s">
        <v>170</v>
      </c>
      <c r="D75" s="84" t="s">
        <v>137</v>
      </c>
      <c r="E75" s="71" t="s">
        <v>122</v>
      </c>
      <c r="F75" s="71" t="s">
        <v>123</v>
      </c>
      <c r="G75" s="72">
        <v>0</v>
      </c>
      <c r="H75" s="72">
        <v>0</v>
      </c>
      <c r="I75" s="73">
        <v>0</v>
      </c>
      <c r="J75" s="90">
        <v>1</v>
      </c>
      <c r="K75" s="96">
        <v>69.569999999999993</v>
      </c>
      <c r="L75" s="72">
        <v>0</v>
      </c>
      <c r="M75" s="72">
        <v>0</v>
      </c>
      <c r="N75" s="72">
        <v>0</v>
      </c>
      <c r="O75" s="26">
        <v>30</v>
      </c>
      <c r="P75" s="88">
        <v>0</v>
      </c>
      <c r="Q75" s="89">
        <v>0</v>
      </c>
      <c r="R75" s="26">
        <v>2</v>
      </c>
      <c r="S75" s="26">
        <v>2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2">
        <v>0</v>
      </c>
      <c r="AI75" s="72">
        <v>0</v>
      </c>
      <c r="AJ75" s="72">
        <v>0</v>
      </c>
      <c r="AK75" s="72">
        <v>0</v>
      </c>
      <c r="AL75" s="72">
        <v>0</v>
      </c>
      <c r="AM75" s="72">
        <v>0</v>
      </c>
      <c r="AN75" s="72">
        <v>0</v>
      </c>
      <c r="AO75" s="72">
        <v>0</v>
      </c>
      <c r="AP75" s="72">
        <v>0</v>
      </c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5">
        <v>0</v>
      </c>
      <c r="AW75" s="75">
        <v>0</v>
      </c>
      <c r="AX75" s="75">
        <v>0</v>
      </c>
      <c r="AY75" s="75">
        <v>0</v>
      </c>
      <c r="AZ75" s="72"/>
    </row>
    <row r="76" spans="1:52" ht="21.75">
      <c r="A76" s="92" t="str">
        <f t="shared" si="4"/>
        <v xml:space="preserve">   </v>
      </c>
      <c r="B76" s="69">
        <v>68</v>
      </c>
      <c r="C76" s="71" t="s">
        <v>171</v>
      </c>
      <c r="D76" s="84" t="s">
        <v>44</v>
      </c>
      <c r="E76" s="71" t="s">
        <v>122</v>
      </c>
      <c r="F76" s="71" t="s">
        <v>123</v>
      </c>
      <c r="G76" s="100">
        <v>17.0084113749</v>
      </c>
      <c r="H76" s="100">
        <v>17.0084113749</v>
      </c>
      <c r="I76" s="73">
        <v>0</v>
      </c>
      <c r="J76" s="90">
        <v>3</v>
      </c>
      <c r="K76" s="100">
        <v>17.0084113749</v>
      </c>
      <c r="L76" s="72">
        <v>0</v>
      </c>
      <c r="M76" s="72">
        <v>0</v>
      </c>
      <c r="N76" s="72">
        <v>0</v>
      </c>
      <c r="O76" s="26">
        <v>0</v>
      </c>
      <c r="P76" s="88">
        <v>0</v>
      </c>
      <c r="Q76" s="89">
        <v>0</v>
      </c>
      <c r="R76" s="26">
        <v>2</v>
      </c>
      <c r="S76" s="26">
        <v>2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2">
        <v>0</v>
      </c>
      <c r="AI76" s="72">
        <v>0</v>
      </c>
      <c r="AJ76" s="72">
        <v>0</v>
      </c>
      <c r="AK76" s="72">
        <v>0</v>
      </c>
      <c r="AL76" s="72">
        <v>0</v>
      </c>
      <c r="AM76" s="72">
        <v>0</v>
      </c>
      <c r="AN76" s="72">
        <v>0</v>
      </c>
      <c r="AO76" s="72">
        <v>0</v>
      </c>
      <c r="AP76" s="72">
        <v>0</v>
      </c>
      <c r="AQ76" s="72">
        <v>0</v>
      </c>
      <c r="AR76" s="72">
        <v>0</v>
      </c>
      <c r="AS76" s="72">
        <v>0</v>
      </c>
      <c r="AT76" s="72">
        <v>0</v>
      </c>
      <c r="AU76" s="72">
        <v>0</v>
      </c>
      <c r="AV76" s="75">
        <v>0</v>
      </c>
      <c r="AW76" s="75">
        <v>0</v>
      </c>
      <c r="AX76" s="75">
        <v>0</v>
      </c>
      <c r="AY76" s="75">
        <v>0</v>
      </c>
      <c r="AZ76" s="72"/>
    </row>
    <row r="77" spans="1:52" ht="21.75">
      <c r="A77" s="92" t="str">
        <f t="shared" si="4"/>
        <v xml:space="preserve">   </v>
      </c>
      <c r="B77" s="69">
        <v>69</v>
      </c>
      <c r="C77" s="71" t="s">
        <v>172</v>
      </c>
      <c r="D77" s="84" t="s">
        <v>136</v>
      </c>
      <c r="E77" s="71" t="s">
        <v>122</v>
      </c>
      <c r="F77" s="71" t="s">
        <v>123</v>
      </c>
      <c r="G77" s="100">
        <v>59.078235921599997</v>
      </c>
      <c r="H77" s="100">
        <v>59.078235921599997</v>
      </c>
      <c r="I77" s="73">
        <v>0</v>
      </c>
      <c r="J77" s="90">
        <v>1</v>
      </c>
      <c r="K77" s="96">
        <v>0</v>
      </c>
      <c r="L77" s="72">
        <v>29.16</v>
      </c>
      <c r="M77" s="72">
        <v>0</v>
      </c>
      <c r="N77" s="72">
        <v>0</v>
      </c>
      <c r="O77" s="26">
        <v>20</v>
      </c>
      <c r="P77" s="88">
        <v>0</v>
      </c>
      <c r="Q77" s="89">
        <v>0</v>
      </c>
      <c r="R77" s="26">
        <v>2</v>
      </c>
      <c r="S77" s="26">
        <v>2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72">
        <v>0</v>
      </c>
      <c r="AE77" s="72">
        <v>0</v>
      </c>
      <c r="AF77" s="72">
        <v>0</v>
      </c>
      <c r="AG77" s="72">
        <v>0</v>
      </c>
      <c r="AH77" s="72">
        <v>0</v>
      </c>
      <c r="AI77" s="72">
        <v>0</v>
      </c>
      <c r="AJ77" s="72">
        <v>0</v>
      </c>
      <c r="AK77" s="72">
        <v>0</v>
      </c>
      <c r="AL77" s="72">
        <v>0</v>
      </c>
      <c r="AM77" s="72">
        <v>0</v>
      </c>
      <c r="AN77" s="72"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0</v>
      </c>
      <c r="AU77" s="72">
        <v>0</v>
      </c>
      <c r="AV77" s="75">
        <v>0</v>
      </c>
      <c r="AW77" s="75">
        <v>0</v>
      </c>
      <c r="AX77" s="75">
        <v>0</v>
      </c>
      <c r="AY77" s="75">
        <v>0</v>
      </c>
      <c r="AZ77" s="72"/>
    </row>
    <row r="78" spans="1:52" ht="21.75">
      <c r="A78" s="92" t="str">
        <f t="shared" si="4"/>
        <v xml:space="preserve">   </v>
      </c>
      <c r="B78" s="69">
        <v>70</v>
      </c>
      <c r="C78" s="71" t="s">
        <v>172</v>
      </c>
      <c r="D78" s="84" t="s">
        <v>137</v>
      </c>
      <c r="E78" s="71" t="s">
        <v>122</v>
      </c>
      <c r="F78" s="71" t="s">
        <v>123</v>
      </c>
      <c r="G78" s="72">
        <v>0</v>
      </c>
      <c r="H78" s="96">
        <v>0</v>
      </c>
      <c r="I78" s="73">
        <v>0</v>
      </c>
      <c r="J78" s="90">
        <v>1</v>
      </c>
      <c r="K78" s="96">
        <v>0</v>
      </c>
      <c r="L78" s="97">
        <v>28.56</v>
      </c>
      <c r="M78" s="74" t="s">
        <v>199</v>
      </c>
      <c r="N78" s="72">
        <v>0</v>
      </c>
      <c r="O78" s="26">
        <v>20</v>
      </c>
      <c r="P78" s="88">
        <v>0</v>
      </c>
      <c r="Q78" s="89">
        <v>0</v>
      </c>
      <c r="R78" s="26">
        <v>2</v>
      </c>
      <c r="S78" s="26">
        <v>2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72">
        <v>0</v>
      </c>
      <c r="AE78" s="72">
        <v>0</v>
      </c>
      <c r="AF78" s="72">
        <v>0</v>
      </c>
      <c r="AG78" s="72">
        <v>0</v>
      </c>
      <c r="AH78" s="72">
        <v>0</v>
      </c>
      <c r="AI78" s="72">
        <v>0</v>
      </c>
      <c r="AJ78" s="72">
        <v>0</v>
      </c>
      <c r="AK78" s="72">
        <v>0</v>
      </c>
      <c r="AL78" s="72">
        <v>0</v>
      </c>
      <c r="AM78" s="72">
        <v>0</v>
      </c>
      <c r="AN78" s="72">
        <v>0</v>
      </c>
      <c r="AO78" s="72">
        <v>0</v>
      </c>
      <c r="AP78" s="72">
        <v>0</v>
      </c>
      <c r="AQ78" s="72">
        <v>0</v>
      </c>
      <c r="AR78" s="72">
        <v>0</v>
      </c>
      <c r="AS78" s="72">
        <v>0</v>
      </c>
      <c r="AT78" s="72">
        <v>0</v>
      </c>
      <c r="AU78" s="72">
        <v>0</v>
      </c>
      <c r="AV78" s="75">
        <v>0</v>
      </c>
      <c r="AW78" s="75">
        <v>0</v>
      </c>
      <c r="AX78" s="75">
        <v>0</v>
      </c>
      <c r="AY78" s="75">
        <v>0</v>
      </c>
      <c r="AZ78" s="72"/>
    </row>
    <row r="79" spans="1:52" ht="21.75">
      <c r="A79" s="92" t="str">
        <f t="shared" si="4"/>
        <v xml:space="preserve">   </v>
      </c>
      <c r="B79" s="69">
        <v>71</v>
      </c>
      <c r="C79" s="71" t="s">
        <v>173</v>
      </c>
      <c r="D79" s="84" t="s">
        <v>44</v>
      </c>
      <c r="E79" s="71" t="s">
        <v>122</v>
      </c>
      <c r="F79" s="71" t="s">
        <v>123</v>
      </c>
      <c r="G79" s="98">
        <v>51.236094452000003</v>
      </c>
      <c r="H79" s="99">
        <v>51.236094452000003</v>
      </c>
      <c r="I79" s="73">
        <v>0</v>
      </c>
      <c r="J79" s="90">
        <v>2</v>
      </c>
      <c r="K79" s="96">
        <v>56.43</v>
      </c>
      <c r="L79" s="72">
        <v>0</v>
      </c>
      <c r="M79" s="72">
        <v>0</v>
      </c>
      <c r="N79" s="72">
        <v>0</v>
      </c>
      <c r="O79" s="26">
        <v>0</v>
      </c>
      <c r="P79" s="88">
        <v>0</v>
      </c>
      <c r="Q79" s="89">
        <v>0</v>
      </c>
      <c r="R79" s="26">
        <v>2</v>
      </c>
      <c r="S79" s="26">
        <v>2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0</v>
      </c>
      <c r="AH79" s="72">
        <v>0</v>
      </c>
      <c r="AI79" s="72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0</v>
      </c>
      <c r="AO79" s="72">
        <v>0</v>
      </c>
      <c r="AP79" s="72">
        <v>0</v>
      </c>
      <c r="AQ79" s="72">
        <v>0</v>
      </c>
      <c r="AR79" s="72">
        <v>0</v>
      </c>
      <c r="AS79" s="72">
        <v>0</v>
      </c>
      <c r="AT79" s="72">
        <v>0</v>
      </c>
      <c r="AU79" s="72">
        <v>0</v>
      </c>
      <c r="AV79" s="75">
        <v>0</v>
      </c>
      <c r="AW79" s="75">
        <v>0</v>
      </c>
      <c r="AX79" s="75">
        <v>0</v>
      </c>
      <c r="AY79" s="75">
        <v>0</v>
      </c>
      <c r="AZ79" s="72"/>
    </row>
    <row r="80" spans="1:52" ht="21.75">
      <c r="A80" s="92" t="str">
        <f t="shared" si="4"/>
        <v xml:space="preserve">   </v>
      </c>
      <c r="B80" s="69">
        <v>72</v>
      </c>
      <c r="C80" s="71" t="s">
        <v>174</v>
      </c>
      <c r="D80" s="84" t="s">
        <v>136</v>
      </c>
      <c r="E80" s="71" t="s">
        <v>122</v>
      </c>
      <c r="F80" s="71" t="s">
        <v>123</v>
      </c>
      <c r="G80" s="100">
        <v>86.262851755</v>
      </c>
      <c r="H80" s="100">
        <v>86.262851755</v>
      </c>
      <c r="I80" s="73">
        <v>0</v>
      </c>
      <c r="J80" s="90">
        <v>1</v>
      </c>
      <c r="K80" s="96">
        <v>0</v>
      </c>
      <c r="L80" s="72">
        <v>41.41</v>
      </c>
      <c r="M80" s="72">
        <v>0</v>
      </c>
      <c r="N80" s="72">
        <v>0</v>
      </c>
      <c r="O80" s="26">
        <v>15</v>
      </c>
      <c r="P80" s="88">
        <v>0</v>
      </c>
      <c r="Q80" s="89">
        <v>0</v>
      </c>
      <c r="R80" s="26">
        <v>2</v>
      </c>
      <c r="S80" s="26">
        <v>2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  <c r="AD80" s="72">
        <v>0</v>
      </c>
      <c r="AE80" s="72">
        <v>0</v>
      </c>
      <c r="AF80" s="72">
        <v>0</v>
      </c>
      <c r="AG80" s="72">
        <v>0</v>
      </c>
      <c r="AH80" s="72">
        <v>0</v>
      </c>
      <c r="AI80" s="72">
        <v>0</v>
      </c>
      <c r="AJ80" s="72">
        <v>0</v>
      </c>
      <c r="AK80" s="72">
        <v>0</v>
      </c>
      <c r="AL80" s="72">
        <v>0</v>
      </c>
      <c r="AM80" s="72">
        <v>0</v>
      </c>
      <c r="AN80" s="72">
        <v>0</v>
      </c>
      <c r="AO80" s="72">
        <v>0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5">
        <v>0</v>
      </c>
      <c r="AW80" s="75">
        <v>0</v>
      </c>
      <c r="AX80" s="75">
        <v>0</v>
      </c>
      <c r="AY80" s="75">
        <v>0</v>
      </c>
      <c r="AZ80" s="72"/>
    </row>
    <row r="81" spans="1:52" ht="21.75">
      <c r="A81" s="92" t="str">
        <f t="shared" si="4"/>
        <v xml:space="preserve">   </v>
      </c>
      <c r="B81" s="69">
        <v>73</v>
      </c>
      <c r="C81" s="71" t="s">
        <v>174</v>
      </c>
      <c r="D81" s="84" t="s">
        <v>137</v>
      </c>
      <c r="E81" s="71" t="s">
        <v>122</v>
      </c>
      <c r="F81" s="71" t="s">
        <v>123</v>
      </c>
      <c r="G81" s="98">
        <v>0</v>
      </c>
      <c r="H81" s="99">
        <v>0</v>
      </c>
      <c r="I81" s="73">
        <v>0</v>
      </c>
      <c r="J81" s="90">
        <v>1</v>
      </c>
      <c r="K81" s="96">
        <v>0</v>
      </c>
      <c r="L81" s="97">
        <v>44.32</v>
      </c>
      <c r="M81" s="74" t="s">
        <v>199</v>
      </c>
      <c r="N81" s="72">
        <v>0</v>
      </c>
      <c r="O81" s="26">
        <v>15</v>
      </c>
      <c r="P81" s="88">
        <v>0</v>
      </c>
      <c r="Q81" s="89">
        <v>0</v>
      </c>
      <c r="R81" s="26">
        <v>2</v>
      </c>
      <c r="S81" s="26">
        <v>2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0</v>
      </c>
      <c r="AO81" s="72">
        <v>0</v>
      </c>
      <c r="AP81" s="72">
        <v>0</v>
      </c>
      <c r="AQ81" s="72">
        <v>0</v>
      </c>
      <c r="AR81" s="72">
        <v>0</v>
      </c>
      <c r="AS81" s="72">
        <v>0</v>
      </c>
      <c r="AT81" s="72">
        <v>0</v>
      </c>
      <c r="AU81" s="72">
        <v>0</v>
      </c>
      <c r="AV81" s="75">
        <v>0</v>
      </c>
      <c r="AW81" s="75">
        <v>0</v>
      </c>
      <c r="AX81" s="75">
        <v>0</v>
      </c>
      <c r="AY81" s="75">
        <v>0</v>
      </c>
      <c r="AZ81" s="72"/>
    </row>
    <row r="82" spans="1:52" ht="21.75">
      <c r="A82" s="92" t="str">
        <f t="shared" si="4"/>
        <v xml:space="preserve">   </v>
      </c>
      <c r="B82" s="69">
        <v>74</v>
      </c>
      <c r="C82" s="71" t="s">
        <v>175</v>
      </c>
      <c r="D82" s="84" t="s">
        <v>44</v>
      </c>
      <c r="E82" s="71" t="s">
        <v>122</v>
      </c>
      <c r="F82" s="71" t="s">
        <v>123</v>
      </c>
      <c r="G82" s="100">
        <v>32.592404349299997</v>
      </c>
      <c r="H82" s="100">
        <v>32.592404349299997</v>
      </c>
      <c r="I82" s="73">
        <v>0</v>
      </c>
      <c r="J82" s="90">
        <v>1</v>
      </c>
      <c r="K82" s="95">
        <v>31.96</v>
      </c>
      <c r="L82" s="72">
        <v>0</v>
      </c>
      <c r="M82" s="72">
        <v>0</v>
      </c>
      <c r="N82" s="72">
        <v>0</v>
      </c>
      <c r="O82" s="26">
        <v>35</v>
      </c>
      <c r="P82" s="88">
        <v>0</v>
      </c>
      <c r="Q82" s="89">
        <v>0</v>
      </c>
      <c r="R82" s="26">
        <v>2</v>
      </c>
      <c r="S82" s="26">
        <v>2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  <c r="AJ82" s="72">
        <v>0</v>
      </c>
      <c r="AK82" s="72">
        <v>0</v>
      </c>
      <c r="AL82" s="72">
        <v>0</v>
      </c>
      <c r="AM82" s="72">
        <v>0</v>
      </c>
      <c r="AN82" s="72">
        <v>0</v>
      </c>
      <c r="AO82" s="72">
        <v>0</v>
      </c>
      <c r="AP82" s="72">
        <v>0</v>
      </c>
      <c r="AQ82" s="72">
        <v>0</v>
      </c>
      <c r="AR82" s="72">
        <v>0</v>
      </c>
      <c r="AS82" s="72">
        <v>0</v>
      </c>
      <c r="AT82" s="72">
        <v>0</v>
      </c>
      <c r="AU82" s="72">
        <v>0</v>
      </c>
      <c r="AV82" s="75">
        <v>0</v>
      </c>
      <c r="AW82" s="75">
        <v>0</v>
      </c>
      <c r="AX82" s="75">
        <v>0</v>
      </c>
      <c r="AY82" s="75">
        <v>0</v>
      </c>
      <c r="AZ82" s="72"/>
    </row>
    <row r="83" spans="1:52" ht="21.75">
      <c r="A83" s="92" t="str">
        <f t="shared" si="4"/>
        <v xml:space="preserve">   </v>
      </c>
      <c r="B83" s="69">
        <v>75</v>
      </c>
      <c r="C83" s="71" t="s">
        <v>176</v>
      </c>
      <c r="D83" s="84" t="s">
        <v>44</v>
      </c>
      <c r="E83" s="71" t="s">
        <v>122</v>
      </c>
      <c r="F83" s="71" t="s">
        <v>123</v>
      </c>
      <c r="G83" s="100">
        <v>9.3889488658100007</v>
      </c>
      <c r="H83" s="100">
        <v>9.3889488658100007</v>
      </c>
      <c r="I83" s="73">
        <v>0</v>
      </c>
      <c r="J83" s="90">
        <v>1</v>
      </c>
      <c r="K83" s="95">
        <v>9.34</v>
      </c>
      <c r="L83" s="72">
        <v>0</v>
      </c>
      <c r="M83" s="72">
        <v>0</v>
      </c>
      <c r="N83" s="72">
        <v>0</v>
      </c>
      <c r="O83" s="26">
        <v>35</v>
      </c>
      <c r="P83" s="88">
        <v>0</v>
      </c>
      <c r="Q83" s="89">
        <v>0</v>
      </c>
      <c r="R83" s="26">
        <v>2</v>
      </c>
      <c r="S83" s="26">
        <v>2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72">
        <v>0</v>
      </c>
      <c r="AJ83" s="72">
        <v>0</v>
      </c>
      <c r="AK83" s="72">
        <v>0</v>
      </c>
      <c r="AL83" s="72">
        <v>0</v>
      </c>
      <c r="AM83" s="72">
        <v>0</v>
      </c>
      <c r="AN83" s="72">
        <v>0</v>
      </c>
      <c r="AO83" s="72">
        <v>0</v>
      </c>
      <c r="AP83" s="72">
        <v>0</v>
      </c>
      <c r="AQ83" s="72">
        <v>0</v>
      </c>
      <c r="AR83" s="72">
        <v>0</v>
      </c>
      <c r="AS83" s="72">
        <v>0</v>
      </c>
      <c r="AT83" s="72">
        <v>0</v>
      </c>
      <c r="AU83" s="72">
        <v>0</v>
      </c>
      <c r="AV83" s="75">
        <v>0</v>
      </c>
      <c r="AW83" s="75">
        <v>0</v>
      </c>
      <c r="AX83" s="75">
        <v>0</v>
      </c>
      <c r="AY83" s="75">
        <v>0</v>
      </c>
      <c r="AZ83" s="72"/>
    </row>
    <row r="84" spans="1:52" ht="21.75">
      <c r="A84" s="92" t="str">
        <f t="shared" si="4"/>
        <v xml:space="preserve">   </v>
      </c>
      <c r="B84" s="69">
        <v>76</v>
      </c>
      <c r="C84" s="71" t="s">
        <v>177</v>
      </c>
      <c r="D84" s="84" t="s">
        <v>44</v>
      </c>
      <c r="E84" s="71" t="s">
        <v>122</v>
      </c>
      <c r="F84" s="71" t="s">
        <v>123</v>
      </c>
      <c r="G84" s="100">
        <v>16.357326252299998</v>
      </c>
      <c r="H84" s="100">
        <v>16.357326252299998</v>
      </c>
      <c r="I84" s="73">
        <v>0</v>
      </c>
      <c r="J84" s="90">
        <v>1</v>
      </c>
      <c r="K84" s="95">
        <v>16.28</v>
      </c>
      <c r="L84" s="72">
        <v>0</v>
      </c>
      <c r="M84" s="72">
        <v>0</v>
      </c>
      <c r="N84" s="72">
        <v>0</v>
      </c>
      <c r="O84" s="26">
        <v>30</v>
      </c>
      <c r="P84" s="88">
        <v>0</v>
      </c>
      <c r="Q84" s="89">
        <v>0</v>
      </c>
      <c r="R84" s="26">
        <v>2</v>
      </c>
      <c r="S84" s="26">
        <v>2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2">
        <v>0</v>
      </c>
      <c r="AI84" s="72">
        <v>0</v>
      </c>
      <c r="AJ84" s="72">
        <v>0</v>
      </c>
      <c r="AK84" s="72">
        <v>0</v>
      </c>
      <c r="AL84" s="72">
        <v>0</v>
      </c>
      <c r="AM84" s="72">
        <v>0</v>
      </c>
      <c r="AN84" s="72">
        <v>0</v>
      </c>
      <c r="AO84" s="72">
        <v>0</v>
      </c>
      <c r="AP84" s="72">
        <v>0</v>
      </c>
      <c r="AQ84" s="72">
        <v>0</v>
      </c>
      <c r="AR84" s="72">
        <v>0</v>
      </c>
      <c r="AS84" s="72">
        <v>0</v>
      </c>
      <c r="AT84" s="72">
        <v>0</v>
      </c>
      <c r="AU84" s="72">
        <v>0</v>
      </c>
      <c r="AV84" s="75">
        <v>0</v>
      </c>
      <c r="AW84" s="75">
        <v>0</v>
      </c>
      <c r="AX84" s="75">
        <v>0</v>
      </c>
      <c r="AY84" s="75">
        <v>0</v>
      </c>
      <c r="AZ84" s="72"/>
    </row>
    <row r="85" spans="1:52" ht="21.75">
      <c r="A85" s="92" t="str">
        <f t="shared" si="4"/>
        <v xml:space="preserve">   </v>
      </c>
      <c r="B85" s="69">
        <v>77</v>
      </c>
      <c r="C85" s="71" t="s">
        <v>178</v>
      </c>
      <c r="D85" s="84" t="s">
        <v>44</v>
      </c>
      <c r="E85" s="71" t="s">
        <v>122</v>
      </c>
      <c r="F85" s="71" t="s">
        <v>123</v>
      </c>
      <c r="G85" s="100">
        <v>323.79887325700003</v>
      </c>
      <c r="H85" s="100">
        <v>323.79887325700003</v>
      </c>
      <c r="I85" s="73">
        <v>0</v>
      </c>
      <c r="J85" s="90">
        <v>1</v>
      </c>
      <c r="K85" s="95">
        <v>323.79887325700003</v>
      </c>
      <c r="L85" s="72">
        <v>0</v>
      </c>
      <c r="M85" s="72">
        <v>0</v>
      </c>
      <c r="N85" s="72">
        <v>0</v>
      </c>
      <c r="O85" s="26">
        <v>35</v>
      </c>
      <c r="P85" s="88">
        <v>0</v>
      </c>
      <c r="Q85" s="89">
        <v>0</v>
      </c>
      <c r="R85" s="26">
        <v>2</v>
      </c>
      <c r="S85" s="26">
        <v>2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72">
        <v>0</v>
      </c>
      <c r="AE85" s="72">
        <v>0</v>
      </c>
      <c r="AF85" s="72">
        <v>0</v>
      </c>
      <c r="AG85" s="72">
        <v>0</v>
      </c>
      <c r="AH85" s="72">
        <v>0</v>
      </c>
      <c r="AI85" s="72">
        <v>0</v>
      </c>
      <c r="AJ85" s="72">
        <v>0</v>
      </c>
      <c r="AK85" s="72">
        <v>0</v>
      </c>
      <c r="AL85" s="72">
        <v>0</v>
      </c>
      <c r="AM85" s="72">
        <v>0</v>
      </c>
      <c r="AN85" s="72">
        <v>0</v>
      </c>
      <c r="AO85" s="72">
        <v>0</v>
      </c>
      <c r="AP85" s="72">
        <v>0</v>
      </c>
      <c r="AQ85" s="72">
        <v>0</v>
      </c>
      <c r="AR85" s="72">
        <v>0</v>
      </c>
      <c r="AS85" s="72">
        <v>0</v>
      </c>
      <c r="AT85" s="72">
        <v>0</v>
      </c>
      <c r="AU85" s="72">
        <v>0</v>
      </c>
      <c r="AV85" s="75">
        <v>0</v>
      </c>
      <c r="AW85" s="75">
        <v>0</v>
      </c>
      <c r="AX85" s="75">
        <v>0</v>
      </c>
      <c r="AY85" s="75">
        <v>0</v>
      </c>
      <c r="AZ85" s="72"/>
    </row>
    <row r="86" spans="1:52" ht="21.75">
      <c r="A86" s="92" t="str">
        <f t="shared" si="4"/>
        <v xml:space="preserve">   </v>
      </c>
      <c r="B86" s="69">
        <v>78</v>
      </c>
      <c r="C86" s="71" t="s">
        <v>179</v>
      </c>
      <c r="D86" s="84" t="s">
        <v>44</v>
      </c>
      <c r="E86" s="71" t="s">
        <v>122</v>
      </c>
      <c r="F86" s="71" t="s">
        <v>123</v>
      </c>
      <c r="G86" s="100">
        <v>17.902124690899999</v>
      </c>
      <c r="H86" s="100">
        <v>17.902124690899999</v>
      </c>
      <c r="I86" s="73">
        <v>0</v>
      </c>
      <c r="J86" s="90">
        <v>1</v>
      </c>
      <c r="K86" s="95">
        <v>17.54</v>
      </c>
      <c r="L86" s="72">
        <v>0</v>
      </c>
      <c r="M86" s="72">
        <v>0</v>
      </c>
      <c r="N86" s="72">
        <v>0</v>
      </c>
      <c r="O86" s="26">
        <v>35</v>
      </c>
      <c r="P86" s="88">
        <v>0</v>
      </c>
      <c r="Q86" s="89">
        <v>0</v>
      </c>
      <c r="R86" s="26">
        <v>2</v>
      </c>
      <c r="S86" s="26">
        <v>2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</v>
      </c>
      <c r="AH86" s="72">
        <v>0</v>
      </c>
      <c r="AI86" s="72">
        <v>0</v>
      </c>
      <c r="AJ86" s="72">
        <v>0</v>
      </c>
      <c r="AK86" s="72">
        <v>0</v>
      </c>
      <c r="AL86" s="72">
        <v>0</v>
      </c>
      <c r="AM86" s="72">
        <v>0</v>
      </c>
      <c r="AN86" s="72">
        <v>0</v>
      </c>
      <c r="AO86" s="72">
        <v>0</v>
      </c>
      <c r="AP86" s="72">
        <v>0</v>
      </c>
      <c r="AQ86" s="72">
        <v>0</v>
      </c>
      <c r="AR86" s="72">
        <v>0</v>
      </c>
      <c r="AS86" s="72">
        <v>0</v>
      </c>
      <c r="AT86" s="72">
        <v>0</v>
      </c>
      <c r="AU86" s="72">
        <v>0</v>
      </c>
      <c r="AV86" s="75">
        <v>0</v>
      </c>
      <c r="AW86" s="75">
        <v>0</v>
      </c>
      <c r="AX86" s="75">
        <v>0</v>
      </c>
      <c r="AY86" s="75">
        <v>0</v>
      </c>
      <c r="AZ86" s="72"/>
    </row>
    <row r="87" spans="1:52" ht="21.75">
      <c r="A87" s="92" t="str">
        <f t="shared" si="4"/>
        <v xml:space="preserve">   </v>
      </c>
      <c r="B87" s="69">
        <v>79</v>
      </c>
      <c r="C87" s="71" t="s">
        <v>180</v>
      </c>
      <c r="D87" s="84" t="s">
        <v>44</v>
      </c>
      <c r="E87" s="71" t="s">
        <v>122</v>
      </c>
      <c r="F87" s="71" t="s">
        <v>123</v>
      </c>
      <c r="G87" s="100">
        <v>103.887904883</v>
      </c>
      <c r="H87" s="100">
        <v>103.887904883</v>
      </c>
      <c r="I87" s="73">
        <v>0</v>
      </c>
      <c r="J87" s="90">
        <v>1</v>
      </c>
      <c r="K87" s="95">
        <v>103.887904883</v>
      </c>
      <c r="L87" s="72">
        <v>0</v>
      </c>
      <c r="M87" s="72">
        <v>0</v>
      </c>
      <c r="N87" s="72">
        <v>0</v>
      </c>
      <c r="O87" s="26">
        <v>35</v>
      </c>
      <c r="P87" s="88">
        <v>0</v>
      </c>
      <c r="Q87" s="89">
        <v>0</v>
      </c>
      <c r="R87" s="26">
        <v>2</v>
      </c>
      <c r="S87" s="26">
        <v>2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0</v>
      </c>
      <c r="AM87" s="72">
        <v>0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0</v>
      </c>
      <c r="AU87" s="72">
        <v>0</v>
      </c>
      <c r="AV87" s="75">
        <v>0</v>
      </c>
      <c r="AW87" s="75">
        <v>0</v>
      </c>
      <c r="AX87" s="75">
        <v>0</v>
      </c>
      <c r="AY87" s="75">
        <v>0</v>
      </c>
      <c r="AZ87" s="72"/>
    </row>
    <row r="88" spans="1:52" ht="21.75">
      <c r="A88" s="92" t="str">
        <f t="shared" si="4"/>
        <v xml:space="preserve">   </v>
      </c>
      <c r="B88" s="69">
        <v>80</v>
      </c>
      <c r="C88" s="71" t="s">
        <v>181</v>
      </c>
      <c r="D88" s="84" t="s">
        <v>136</v>
      </c>
      <c r="E88" s="71" t="s">
        <v>122</v>
      </c>
      <c r="F88" s="71" t="s">
        <v>123</v>
      </c>
      <c r="G88" s="100">
        <v>20.327634353000001</v>
      </c>
      <c r="H88" s="100">
        <v>20.327634353000001</v>
      </c>
      <c r="I88" s="73">
        <v>0</v>
      </c>
      <c r="J88" s="90">
        <v>1</v>
      </c>
      <c r="K88" s="96">
        <v>0</v>
      </c>
      <c r="L88" s="72">
        <v>16.07</v>
      </c>
      <c r="M88" s="72">
        <v>0</v>
      </c>
      <c r="N88" s="72">
        <v>0</v>
      </c>
      <c r="O88" s="26">
        <v>15</v>
      </c>
      <c r="P88" s="88">
        <v>0</v>
      </c>
      <c r="Q88" s="89">
        <v>0</v>
      </c>
      <c r="R88" s="26">
        <v>2</v>
      </c>
      <c r="S88" s="26">
        <v>2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2">
        <v>0</v>
      </c>
      <c r="AI88" s="72">
        <v>0</v>
      </c>
      <c r="AJ88" s="72">
        <v>0</v>
      </c>
      <c r="AK88" s="72">
        <v>0</v>
      </c>
      <c r="AL88" s="72">
        <v>0</v>
      </c>
      <c r="AM88" s="72">
        <v>0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>
        <v>0</v>
      </c>
      <c r="AU88" s="72">
        <v>0</v>
      </c>
      <c r="AV88" s="75">
        <v>0</v>
      </c>
      <c r="AW88" s="75">
        <v>0</v>
      </c>
      <c r="AX88" s="75">
        <v>0</v>
      </c>
      <c r="AY88" s="75">
        <v>0</v>
      </c>
      <c r="AZ88" s="72"/>
    </row>
    <row r="89" spans="1:52" ht="21.75">
      <c r="A89" s="92" t="str">
        <f t="shared" si="4"/>
        <v xml:space="preserve">   </v>
      </c>
      <c r="B89" s="69">
        <v>81</v>
      </c>
      <c r="C89" s="71" t="s">
        <v>181</v>
      </c>
      <c r="D89" s="84" t="s">
        <v>137</v>
      </c>
      <c r="E89" s="71" t="s">
        <v>122</v>
      </c>
      <c r="F89" s="71" t="s">
        <v>123</v>
      </c>
      <c r="G89" s="98">
        <v>0</v>
      </c>
      <c r="H89" s="99">
        <v>0</v>
      </c>
      <c r="I89" s="73">
        <v>0</v>
      </c>
      <c r="J89" s="90">
        <v>1</v>
      </c>
      <c r="K89" s="96">
        <v>0</v>
      </c>
      <c r="L89" s="97">
        <v>2.98</v>
      </c>
      <c r="M89" s="74" t="s">
        <v>199</v>
      </c>
      <c r="N89" s="72">
        <v>0</v>
      </c>
      <c r="O89" s="26">
        <v>15</v>
      </c>
      <c r="P89" s="88">
        <v>0</v>
      </c>
      <c r="Q89" s="89">
        <v>0</v>
      </c>
      <c r="R89" s="26">
        <v>2</v>
      </c>
      <c r="S89" s="26">
        <v>2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0</v>
      </c>
      <c r="AE89" s="72">
        <v>0</v>
      </c>
      <c r="AF89" s="72">
        <v>0</v>
      </c>
      <c r="AG89" s="72">
        <v>0</v>
      </c>
      <c r="AH89" s="72">
        <v>0</v>
      </c>
      <c r="AI89" s="72">
        <v>0</v>
      </c>
      <c r="AJ89" s="72">
        <v>0</v>
      </c>
      <c r="AK89" s="72">
        <v>0</v>
      </c>
      <c r="AL89" s="72">
        <v>0</v>
      </c>
      <c r="AM89" s="72">
        <v>0</v>
      </c>
      <c r="AN89" s="72">
        <v>0</v>
      </c>
      <c r="AO89" s="72">
        <v>0</v>
      </c>
      <c r="AP89" s="72">
        <v>0</v>
      </c>
      <c r="AQ89" s="72">
        <v>0</v>
      </c>
      <c r="AR89" s="72">
        <v>0</v>
      </c>
      <c r="AS89" s="72">
        <v>0</v>
      </c>
      <c r="AT89" s="72">
        <v>0</v>
      </c>
      <c r="AU89" s="72">
        <v>0</v>
      </c>
      <c r="AV89" s="75">
        <v>0</v>
      </c>
      <c r="AW89" s="75">
        <v>0</v>
      </c>
      <c r="AX89" s="75">
        <v>0</v>
      </c>
      <c r="AY89" s="75">
        <v>0</v>
      </c>
      <c r="AZ89" s="72"/>
    </row>
    <row r="90" spans="1:52" ht="21.75">
      <c r="A90" s="92" t="str">
        <f t="shared" si="4"/>
        <v xml:space="preserve">   </v>
      </c>
      <c r="B90" s="69">
        <v>82</v>
      </c>
      <c r="C90" s="71" t="s">
        <v>182</v>
      </c>
      <c r="D90" s="84" t="s">
        <v>44</v>
      </c>
      <c r="E90" s="71" t="s">
        <v>122</v>
      </c>
      <c r="F90" s="71" t="s">
        <v>123</v>
      </c>
      <c r="G90" s="100">
        <v>6.6899002009400004</v>
      </c>
      <c r="H90" s="100">
        <v>6.6899002009400004</v>
      </c>
      <c r="I90" s="73">
        <v>0</v>
      </c>
      <c r="J90" s="90">
        <v>1</v>
      </c>
      <c r="K90" s="95">
        <v>6.6899002009400004</v>
      </c>
      <c r="L90" s="72">
        <v>0</v>
      </c>
      <c r="M90" s="72">
        <v>0</v>
      </c>
      <c r="N90" s="72">
        <v>0</v>
      </c>
      <c r="O90" s="26">
        <v>35</v>
      </c>
      <c r="P90" s="88">
        <v>0</v>
      </c>
      <c r="Q90" s="89">
        <v>0</v>
      </c>
      <c r="R90" s="26">
        <v>2</v>
      </c>
      <c r="S90" s="26">
        <v>2</v>
      </c>
      <c r="T90" s="72">
        <v>0</v>
      </c>
      <c r="U90" s="72">
        <v>0</v>
      </c>
      <c r="V90" s="72">
        <v>0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2">
        <v>0</v>
      </c>
      <c r="AI90" s="72">
        <v>0</v>
      </c>
      <c r="AJ90" s="72">
        <v>0</v>
      </c>
      <c r="AK90" s="72">
        <v>0</v>
      </c>
      <c r="AL90" s="72">
        <v>0</v>
      </c>
      <c r="AM90" s="72">
        <v>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0</v>
      </c>
      <c r="AU90" s="72">
        <v>0</v>
      </c>
      <c r="AV90" s="75">
        <v>0</v>
      </c>
      <c r="AW90" s="75">
        <v>0</v>
      </c>
      <c r="AX90" s="75">
        <v>0</v>
      </c>
      <c r="AY90" s="75">
        <v>0</v>
      </c>
      <c r="AZ90" s="72"/>
    </row>
    <row r="91" spans="1:52" ht="21.75">
      <c r="A91" s="92" t="str">
        <f t="shared" si="4"/>
        <v xml:space="preserve">   </v>
      </c>
      <c r="B91" s="69">
        <v>83</v>
      </c>
      <c r="C91" s="71" t="s">
        <v>183</v>
      </c>
      <c r="D91" s="84" t="s">
        <v>44</v>
      </c>
      <c r="E91" s="71" t="s">
        <v>122</v>
      </c>
      <c r="F91" s="71" t="s">
        <v>123</v>
      </c>
      <c r="G91" s="100">
        <v>10.5937651602</v>
      </c>
      <c r="H91" s="100">
        <v>10.5937651602</v>
      </c>
      <c r="I91" s="73">
        <v>0</v>
      </c>
      <c r="J91" s="90">
        <v>1</v>
      </c>
      <c r="K91" s="95">
        <v>10.5937651602</v>
      </c>
      <c r="L91" s="72">
        <v>0</v>
      </c>
      <c r="M91" s="72">
        <v>0</v>
      </c>
      <c r="N91" s="72">
        <v>0</v>
      </c>
      <c r="O91" s="26">
        <v>40</v>
      </c>
      <c r="P91" s="88">
        <v>0</v>
      </c>
      <c r="Q91" s="89">
        <v>0</v>
      </c>
      <c r="R91" s="26">
        <v>2</v>
      </c>
      <c r="S91" s="26">
        <v>2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2">
        <v>0</v>
      </c>
      <c r="AI91" s="72">
        <v>0</v>
      </c>
      <c r="AJ91" s="72">
        <v>0</v>
      </c>
      <c r="AK91" s="72">
        <v>0</v>
      </c>
      <c r="AL91" s="72">
        <v>0</v>
      </c>
      <c r="AM91" s="72">
        <v>0</v>
      </c>
      <c r="AN91" s="72">
        <v>0</v>
      </c>
      <c r="AO91" s="72">
        <v>0</v>
      </c>
      <c r="AP91" s="72">
        <v>0</v>
      </c>
      <c r="AQ91" s="72">
        <v>0</v>
      </c>
      <c r="AR91" s="72">
        <v>0</v>
      </c>
      <c r="AS91" s="72">
        <v>0</v>
      </c>
      <c r="AT91" s="72">
        <v>0</v>
      </c>
      <c r="AU91" s="72">
        <v>0</v>
      </c>
      <c r="AV91" s="75">
        <v>0</v>
      </c>
      <c r="AW91" s="75">
        <v>0</v>
      </c>
      <c r="AX91" s="75">
        <v>0</v>
      </c>
      <c r="AY91" s="75">
        <v>0</v>
      </c>
      <c r="AZ91" s="72"/>
    </row>
    <row r="92" spans="1:52" ht="21.75">
      <c r="A92" s="92" t="str">
        <f t="shared" si="4"/>
        <v xml:space="preserve">   </v>
      </c>
      <c r="B92" s="69">
        <v>84</v>
      </c>
      <c r="C92" s="71" t="s">
        <v>184</v>
      </c>
      <c r="D92" s="84" t="s">
        <v>44</v>
      </c>
      <c r="E92" s="71" t="s">
        <v>122</v>
      </c>
      <c r="F92" s="71" t="s">
        <v>123</v>
      </c>
      <c r="G92" s="100">
        <v>12.011715312</v>
      </c>
      <c r="H92" s="100">
        <v>12.011715312</v>
      </c>
      <c r="I92" s="73">
        <v>0</v>
      </c>
      <c r="J92" s="90">
        <v>1</v>
      </c>
      <c r="K92" s="95">
        <v>12.011715312</v>
      </c>
      <c r="L92" s="72">
        <v>0</v>
      </c>
      <c r="M92" s="72">
        <v>0</v>
      </c>
      <c r="N92" s="72">
        <v>0</v>
      </c>
      <c r="O92" s="26">
        <v>35</v>
      </c>
      <c r="P92" s="88">
        <v>0</v>
      </c>
      <c r="Q92" s="89">
        <v>0</v>
      </c>
      <c r="R92" s="26">
        <v>2</v>
      </c>
      <c r="S92" s="26">
        <v>2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0</v>
      </c>
      <c r="AL92" s="72">
        <v>0</v>
      </c>
      <c r="AM92" s="72">
        <v>0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5">
        <v>0</v>
      </c>
      <c r="AW92" s="75">
        <v>0</v>
      </c>
      <c r="AX92" s="75">
        <v>0</v>
      </c>
      <c r="AY92" s="75">
        <v>0</v>
      </c>
      <c r="AZ92" s="72"/>
    </row>
    <row r="93" spans="1:52" ht="21.75">
      <c r="A93" s="92" t="str">
        <f t="shared" si="4"/>
        <v xml:space="preserve">   </v>
      </c>
      <c r="B93" s="69">
        <v>85</v>
      </c>
      <c r="C93" s="71" t="s">
        <v>185</v>
      </c>
      <c r="D93" s="84" t="s">
        <v>136</v>
      </c>
      <c r="E93" s="71" t="s">
        <v>122</v>
      </c>
      <c r="F93" s="71" t="s">
        <v>123</v>
      </c>
      <c r="G93" s="100">
        <v>6.6375078180599996</v>
      </c>
      <c r="H93" s="100">
        <v>6.6375078180599996</v>
      </c>
      <c r="I93" s="73">
        <v>0</v>
      </c>
      <c r="J93" s="90">
        <v>1</v>
      </c>
      <c r="K93" s="96">
        <v>0</v>
      </c>
      <c r="L93" s="72">
        <v>4.37</v>
      </c>
      <c r="M93" s="72">
        <v>0</v>
      </c>
      <c r="N93" s="72">
        <v>0</v>
      </c>
      <c r="O93" s="26">
        <v>30</v>
      </c>
      <c r="P93" s="88">
        <v>0</v>
      </c>
      <c r="Q93" s="89">
        <v>0</v>
      </c>
      <c r="R93" s="26">
        <v>2</v>
      </c>
      <c r="S93" s="26">
        <v>2</v>
      </c>
      <c r="T93" s="72">
        <v>0</v>
      </c>
      <c r="U93" s="72">
        <v>0</v>
      </c>
      <c r="V93" s="72">
        <v>0</v>
      </c>
      <c r="W93" s="72">
        <v>0</v>
      </c>
      <c r="X93" s="72">
        <v>0</v>
      </c>
      <c r="Y93" s="72">
        <v>0</v>
      </c>
      <c r="Z93" s="72">
        <v>0</v>
      </c>
      <c r="AA93" s="72">
        <v>0</v>
      </c>
      <c r="AB93" s="72">
        <v>0</v>
      </c>
      <c r="AC93" s="72">
        <v>0</v>
      </c>
      <c r="AD93" s="72">
        <v>0</v>
      </c>
      <c r="AE93" s="72">
        <v>0</v>
      </c>
      <c r="AF93" s="72">
        <v>0</v>
      </c>
      <c r="AG93" s="72">
        <v>0</v>
      </c>
      <c r="AH93" s="72">
        <v>0</v>
      </c>
      <c r="AI93" s="72">
        <v>0</v>
      </c>
      <c r="AJ93" s="72">
        <v>0</v>
      </c>
      <c r="AK93" s="72">
        <v>0</v>
      </c>
      <c r="AL93" s="72">
        <v>0</v>
      </c>
      <c r="AM93" s="72">
        <v>0</v>
      </c>
      <c r="AN93" s="72">
        <v>0</v>
      </c>
      <c r="AO93" s="72">
        <v>0</v>
      </c>
      <c r="AP93" s="72">
        <v>0</v>
      </c>
      <c r="AQ93" s="72">
        <v>0</v>
      </c>
      <c r="AR93" s="72">
        <v>0</v>
      </c>
      <c r="AS93" s="72">
        <v>0</v>
      </c>
      <c r="AT93" s="72">
        <v>0</v>
      </c>
      <c r="AU93" s="72">
        <v>0</v>
      </c>
      <c r="AV93" s="75">
        <v>0</v>
      </c>
      <c r="AW93" s="75">
        <v>0</v>
      </c>
      <c r="AX93" s="75">
        <v>0</v>
      </c>
      <c r="AY93" s="75">
        <v>0</v>
      </c>
      <c r="AZ93" s="72"/>
    </row>
    <row r="94" spans="1:52" ht="21.75">
      <c r="A94" s="92" t="str">
        <f t="shared" si="4"/>
        <v xml:space="preserve">   </v>
      </c>
      <c r="B94" s="69">
        <v>86</v>
      </c>
      <c r="C94" s="71" t="s">
        <v>185</v>
      </c>
      <c r="D94" s="84" t="s">
        <v>137</v>
      </c>
      <c r="E94" s="71" t="s">
        <v>122</v>
      </c>
      <c r="F94" s="71" t="s">
        <v>123</v>
      </c>
      <c r="G94" s="98">
        <v>0</v>
      </c>
      <c r="H94" s="98">
        <v>0</v>
      </c>
      <c r="I94" s="73">
        <v>0</v>
      </c>
      <c r="J94" s="90">
        <v>1</v>
      </c>
      <c r="K94" s="95">
        <v>4.67</v>
      </c>
      <c r="L94" s="72">
        <v>0</v>
      </c>
      <c r="M94" s="72">
        <v>0</v>
      </c>
      <c r="N94" s="72">
        <v>0</v>
      </c>
      <c r="O94" s="26">
        <v>30</v>
      </c>
      <c r="P94" s="88">
        <v>0</v>
      </c>
      <c r="Q94" s="89">
        <v>0</v>
      </c>
      <c r="R94" s="26">
        <v>2</v>
      </c>
      <c r="S94" s="26">
        <v>2</v>
      </c>
      <c r="T94" s="72">
        <v>0</v>
      </c>
      <c r="U94" s="72">
        <v>0</v>
      </c>
      <c r="V94" s="72">
        <v>0</v>
      </c>
      <c r="W94" s="72">
        <v>0</v>
      </c>
      <c r="X94" s="72">
        <v>0</v>
      </c>
      <c r="Y94" s="72">
        <v>0</v>
      </c>
      <c r="Z94" s="72">
        <v>0</v>
      </c>
      <c r="AA94" s="72">
        <v>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72">
        <v>0</v>
      </c>
      <c r="AJ94" s="72">
        <v>0</v>
      </c>
      <c r="AK94" s="72">
        <v>0</v>
      </c>
      <c r="AL94" s="72">
        <v>0</v>
      </c>
      <c r="AM94" s="72">
        <v>0</v>
      </c>
      <c r="AN94" s="72">
        <v>0</v>
      </c>
      <c r="AO94" s="72">
        <v>0</v>
      </c>
      <c r="AP94" s="72">
        <v>0</v>
      </c>
      <c r="AQ94" s="72">
        <v>0</v>
      </c>
      <c r="AR94" s="72">
        <v>0</v>
      </c>
      <c r="AS94" s="72">
        <v>0</v>
      </c>
      <c r="AT94" s="72">
        <v>0</v>
      </c>
      <c r="AU94" s="72">
        <v>0</v>
      </c>
      <c r="AV94" s="75">
        <v>0</v>
      </c>
      <c r="AW94" s="75">
        <v>0</v>
      </c>
      <c r="AX94" s="75">
        <v>0</v>
      </c>
      <c r="AY94" s="75">
        <v>0</v>
      </c>
      <c r="AZ94" s="72"/>
    </row>
    <row r="95" spans="1:52" ht="21.75">
      <c r="A95" s="92" t="str">
        <f t="shared" si="4"/>
        <v xml:space="preserve">   </v>
      </c>
      <c r="B95" s="69">
        <v>87</v>
      </c>
      <c r="C95" s="71" t="s">
        <v>186</v>
      </c>
      <c r="D95" s="84" t="s">
        <v>44</v>
      </c>
      <c r="E95" s="71" t="s">
        <v>122</v>
      </c>
      <c r="F95" s="71" t="s">
        <v>123</v>
      </c>
      <c r="G95" s="100">
        <v>10.4698541985</v>
      </c>
      <c r="H95" s="100">
        <v>10.4698541985</v>
      </c>
      <c r="I95" s="73">
        <v>0</v>
      </c>
      <c r="J95" s="90">
        <v>1</v>
      </c>
      <c r="K95" s="95">
        <v>10.32</v>
      </c>
      <c r="L95" s="72">
        <v>0</v>
      </c>
      <c r="M95" s="72">
        <v>0</v>
      </c>
      <c r="N95" s="72">
        <v>0</v>
      </c>
      <c r="O95" s="26">
        <v>40</v>
      </c>
      <c r="P95" s="88">
        <v>0</v>
      </c>
      <c r="Q95" s="89">
        <v>0</v>
      </c>
      <c r="R95" s="26">
        <v>2</v>
      </c>
      <c r="S95" s="26">
        <v>2</v>
      </c>
      <c r="T95" s="72">
        <v>0</v>
      </c>
      <c r="U95" s="72">
        <v>0</v>
      </c>
      <c r="V95" s="72">
        <v>0</v>
      </c>
      <c r="W95" s="72">
        <v>0</v>
      </c>
      <c r="X95" s="72">
        <v>0</v>
      </c>
      <c r="Y95" s="72">
        <v>0</v>
      </c>
      <c r="Z95" s="72">
        <v>0</v>
      </c>
      <c r="AA95" s="72">
        <v>0</v>
      </c>
      <c r="AB95" s="72">
        <v>0</v>
      </c>
      <c r="AC95" s="72">
        <v>0</v>
      </c>
      <c r="AD95" s="72">
        <v>0</v>
      </c>
      <c r="AE95" s="72">
        <v>0</v>
      </c>
      <c r="AF95" s="72">
        <v>0</v>
      </c>
      <c r="AG95" s="72">
        <v>0</v>
      </c>
      <c r="AH95" s="72">
        <v>0</v>
      </c>
      <c r="AI95" s="72">
        <v>0</v>
      </c>
      <c r="AJ95" s="72">
        <v>0</v>
      </c>
      <c r="AK95" s="72">
        <v>0</v>
      </c>
      <c r="AL95" s="72">
        <v>0</v>
      </c>
      <c r="AM95" s="72">
        <v>0</v>
      </c>
      <c r="AN95" s="72">
        <v>0</v>
      </c>
      <c r="AO95" s="72">
        <v>0</v>
      </c>
      <c r="AP95" s="72">
        <v>0</v>
      </c>
      <c r="AQ95" s="72">
        <v>0</v>
      </c>
      <c r="AR95" s="72">
        <v>0</v>
      </c>
      <c r="AS95" s="72">
        <v>0</v>
      </c>
      <c r="AT95" s="72">
        <v>0</v>
      </c>
      <c r="AU95" s="72">
        <v>0</v>
      </c>
      <c r="AV95" s="75">
        <v>0</v>
      </c>
      <c r="AW95" s="75">
        <v>0</v>
      </c>
      <c r="AX95" s="75">
        <v>0</v>
      </c>
      <c r="AY95" s="75">
        <v>0</v>
      </c>
      <c r="AZ95" s="72"/>
    </row>
    <row r="96" spans="1:52" ht="21.75">
      <c r="A96" s="92" t="str">
        <f>IF(J96=1,IF(K96&gt;0,IF(L96&gt;0,IF(N96&gt;0,11,11),IF(N96&gt;0,11,"")),IF(L96&gt;0,IF(N96&gt;0,11,""),IF(N96=0,22,""))),IF(L96&gt;0,IF(N96&gt;0,IF(P96&gt;0,66,""),IF(P96&gt;0,66,"")),IF(P96&gt;0,66,"")))&amp;" "&amp;IF(J96=1,IF(K96=0,IF(L96&gt;0,IF(N96&gt;0,IF(P96&gt;0,66,""),IF(P96&gt;0,66,"")),IF(P96&gt;0,66,"")),""),IF(P96&gt;0,66,""))&amp;" "&amp;IF(J96=1,IF(K96&gt;0,IF(P96&gt;0,IF(O96&lt;=7,IF(Q96=100,"","33"),IF(O96&lt;=25,IF(Q96&gt;0,IF(Q96&lt;100,"",33),IF(Q96=0,"","33")),IF(Q96=0,"",33))),IF(O96&gt;25,"",33)),""),IF(J96&gt;1,IF(P96&gt;0,"55",""),IF(J96=0,IF(P96&gt;0,"55","00"))))&amp;" "&amp;IF(P96&gt;0,IF(R96&gt;0,IF(S96&gt;0,"",88),77),"")</f>
        <v xml:space="preserve">   </v>
      </c>
      <c r="B96" s="69">
        <v>88</v>
      </c>
      <c r="C96" s="71" t="s">
        <v>187</v>
      </c>
      <c r="D96" s="84" t="s">
        <v>136</v>
      </c>
      <c r="E96" s="71" t="s">
        <v>122</v>
      </c>
      <c r="F96" s="71" t="s">
        <v>123</v>
      </c>
      <c r="G96" s="100">
        <v>194.91000265700001</v>
      </c>
      <c r="H96" s="100">
        <v>194.91000265700001</v>
      </c>
      <c r="I96" s="73">
        <v>0</v>
      </c>
      <c r="J96" s="90">
        <v>1</v>
      </c>
      <c r="K96" s="95">
        <v>159.97</v>
      </c>
      <c r="L96" s="72">
        <v>0</v>
      </c>
      <c r="M96" s="72">
        <v>0</v>
      </c>
      <c r="N96" s="72">
        <v>0</v>
      </c>
      <c r="O96" s="26">
        <v>30</v>
      </c>
      <c r="P96" s="88">
        <v>0</v>
      </c>
      <c r="Q96" s="89">
        <v>0</v>
      </c>
      <c r="R96" s="26">
        <v>2</v>
      </c>
      <c r="S96" s="26">
        <v>2</v>
      </c>
      <c r="T96" s="72">
        <v>0</v>
      </c>
      <c r="U96" s="72">
        <v>0</v>
      </c>
      <c r="V96" s="72">
        <v>0</v>
      </c>
      <c r="W96" s="72">
        <v>0</v>
      </c>
      <c r="X96" s="72">
        <v>0</v>
      </c>
      <c r="Y96" s="72">
        <v>0</v>
      </c>
      <c r="Z96" s="72">
        <v>0</v>
      </c>
      <c r="AA96" s="72">
        <v>0</v>
      </c>
      <c r="AB96" s="72">
        <v>0</v>
      </c>
      <c r="AC96" s="72">
        <v>0</v>
      </c>
      <c r="AD96" s="72">
        <v>0</v>
      </c>
      <c r="AE96" s="72">
        <v>0</v>
      </c>
      <c r="AF96" s="72">
        <v>0</v>
      </c>
      <c r="AG96" s="72">
        <v>0</v>
      </c>
      <c r="AH96" s="72">
        <v>0</v>
      </c>
      <c r="AI96" s="72">
        <v>0</v>
      </c>
      <c r="AJ96" s="72">
        <v>0</v>
      </c>
      <c r="AK96" s="72">
        <v>0</v>
      </c>
      <c r="AL96" s="72">
        <v>0</v>
      </c>
      <c r="AM96" s="72">
        <v>0</v>
      </c>
      <c r="AN96" s="72">
        <v>0</v>
      </c>
      <c r="AO96" s="72">
        <v>0</v>
      </c>
      <c r="AP96" s="72">
        <v>0</v>
      </c>
      <c r="AQ96" s="72">
        <v>0</v>
      </c>
      <c r="AR96" s="72">
        <v>0</v>
      </c>
      <c r="AS96" s="72">
        <v>0</v>
      </c>
      <c r="AT96" s="72">
        <v>0</v>
      </c>
      <c r="AU96" s="72">
        <v>0</v>
      </c>
      <c r="AV96" s="75">
        <v>0</v>
      </c>
      <c r="AW96" s="75">
        <v>0</v>
      </c>
      <c r="AX96" s="75">
        <v>0</v>
      </c>
      <c r="AY96" s="75">
        <v>0</v>
      </c>
      <c r="AZ96" s="72"/>
    </row>
    <row r="97" spans="1:52" ht="21.75">
      <c r="A97" s="92"/>
      <c r="B97" s="69">
        <v>89</v>
      </c>
      <c r="C97" s="71" t="s">
        <v>187</v>
      </c>
      <c r="D97" s="84" t="s">
        <v>137</v>
      </c>
      <c r="E97" s="71" t="s">
        <v>122</v>
      </c>
      <c r="F97" s="71" t="s">
        <v>123</v>
      </c>
      <c r="G97" s="99">
        <v>0</v>
      </c>
      <c r="H97" s="99">
        <v>0</v>
      </c>
      <c r="I97" s="73">
        <v>0</v>
      </c>
      <c r="J97" s="90">
        <v>1</v>
      </c>
      <c r="K97" s="95">
        <v>1.1000000000000001</v>
      </c>
      <c r="L97" s="95">
        <v>1.1000000000000001</v>
      </c>
      <c r="M97" s="72">
        <v>0</v>
      </c>
      <c r="N97" s="72">
        <v>0</v>
      </c>
      <c r="O97" s="26">
        <v>2</v>
      </c>
      <c r="P97" s="95">
        <v>1.1000000000000001</v>
      </c>
      <c r="Q97" s="89">
        <v>100</v>
      </c>
      <c r="R97" s="26">
        <v>2</v>
      </c>
      <c r="S97" s="26">
        <v>2</v>
      </c>
      <c r="T97" s="72">
        <v>0</v>
      </c>
      <c r="U97" s="72">
        <v>0</v>
      </c>
      <c r="V97" s="72">
        <v>0</v>
      </c>
      <c r="W97" s="72">
        <v>0</v>
      </c>
      <c r="X97" s="72">
        <v>0</v>
      </c>
      <c r="Y97" s="72">
        <v>0</v>
      </c>
      <c r="Z97" s="72">
        <v>0</v>
      </c>
      <c r="AA97" s="72">
        <v>0</v>
      </c>
      <c r="AB97" s="72">
        <v>0</v>
      </c>
      <c r="AC97" s="72">
        <v>0</v>
      </c>
      <c r="AD97" s="72">
        <v>0</v>
      </c>
      <c r="AE97" s="72">
        <v>0</v>
      </c>
      <c r="AF97" s="72">
        <v>0</v>
      </c>
      <c r="AG97" s="72">
        <v>0</v>
      </c>
      <c r="AH97" s="72">
        <v>0</v>
      </c>
      <c r="AI97" s="72">
        <v>0</v>
      </c>
      <c r="AJ97" s="72">
        <v>0</v>
      </c>
      <c r="AK97" s="72">
        <v>1.1000000000000001</v>
      </c>
      <c r="AL97" s="72">
        <v>0</v>
      </c>
      <c r="AM97" s="72">
        <v>0</v>
      </c>
      <c r="AN97" s="72">
        <v>0</v>
      </c>
      <c r="AO97" s="72">
        <v>0</v>
      </c>
      <c r="AP97" s="72">
        <v>0</v>
      </c>
      <c r="AQ97" s="72">
        <v>0</v>
      </c>
      <c r="AR97" s="72">
        <v>0</v>
      </c>
      <c r="AS97" s="72">
        <v>0</v>
      </c>
      <c r="AT97" s="72">
        <v>0</v>
      </c>
      <c r="AU97" s="72">
        <v>0</v>
      </c>
      <c r="AV97" s="75">
        <v>0</v>
      </c>
      <c r="AW97" s="75">
        <v>0</v>
      </c>
      <c r="AX97" s="75">
        <v>0</v>
      </c>
      <c r="AY97" s="75">
        <v>0</v>
      </c>
      <c r="AZ97" s="72"/>
    </row>
    <row r="98" spans="1:52" ht="21.75">
      <c r="A98" s="92"/>
      <c r="B98" s="69">
        <v>90</v>
      </c>
      <c r="C98" s="71" t="s">
        <v>187</v>
      </c>
      <c r="D98" s="84" t="s">
        <v>138</v>
      </c>
      <c r="E98" s="71" t="s">
        <v>122</v>
      </c>
      <c r="F98" s="71" t="s">
        <v>123</v>
      </c>
      <c r="G98" s="99">
        <v>0</v>
      </c>
      <c r="H98" s="99">
        <v>0</v>
      </c>
      <c r="I98" s="73">
        <v>0</v>
      </c>
      <c r="J98" s="90">
        <v>1</v>
      </c>
      <c r="K98" s="95">
        <v>13.85</v>
      </c>
      <c r="L98" s="95">
        <v>13.85</v>
      </c>
      <c r="M98" s="72">
        <v>0</v>
      </c>
      <c r="N98" s="72">
        <v>0</v>
      </c>
      <c r="O98" s="26">
        <v>3</v>
      </c>
      <c r="P98" s="95">
        <v>13.85</v>
      </c>
      <c r="Q98" s="89">
        <v>100</v>
      </c>
      <c r="R98" s="26">
        <v>2</v>
      </c>
      <c r="S98" s="26">
        <v>2</v>
      </c>
      <c r="T98" s="72">
        <v>0</v>
      </c>
      <c r="U98" s="72">
        <v>0</v>
      </c>
      <c r="V98" s="72">
        <v>0</v>
      </c>
      <c r="W98" s="72">
        <v>0</v>
      </c>
      <c r="X98" s="72">
        <v>0</v>
      </c>
      <c r="Y98" s="72">
        <v>0</v>
      </c>
      <c r="Z98" s="72">
        <v>0</v>
      </c>
      <c r="AA98" s="72">
        <v>0</v>
      </c>
      <c r="AB98" s="72">
        <v>0</v>
      </c>
      <c r="AC98" s="72">
        <v>0</v>
      </c>
      <c r="AD98" s="72">
        <v>0</v>
      </c>
      <c r="AE98" s="72">
        <v>0</v>
      </c>
      <c r="AF98" s="72">
        <v>0</v>
      </c>
      <c r="AG98" s="72">
        <v>0</v>
      </c>
      <c r="AH98" s="72">
        <v>0</v>
      </c>
      <c r="AI98" s="72">
        <v>0</v>
      </c>
      <c r="AJ98" s="72">
        <v>0</v>
      </c>
      <c r="AK98" s="72">
        <v>13.85</v>
      </c>
      <c r="AL98" s="72">
        <v>0</v>
      </c>
      <c r="AM98" s="72">
        <v>0</v>
      </c>
      <c r="AN98" s="72">
        <v>0</v>
      </c>
      <c r="AO98" s="72">
        <v>0</v>
      </c>
      <c r="AP98" s="72">
        <v>0</v>
      </c>
      <c r="AQ98" s="72">
        <v>0</v>
      </c>
      <c r="AR98" s="72">
        <v>0</v>
      </c>
      <c r="AS98" s="72">
        <v>0</v>
      </c>
      <c r="AT98" s="72">
        <v>0</v>
      </c>
      <c r="AU98" s="72">
        <v>0</v>
      </c>
      <c r="AV98" s="75">
        <v>20</v>
      </c>
      <c r="AW98" s="75">
        <v>5</v>
      </c>
      <c r="AX98" s="75">
        <v>5</v>
      </c>
      <c r="AY98" s="75">
        <v>30</v>
      </c>
      <c r="AZ98" s="72"/>
    </row>
    <row r="99" spans="1:52" ht="21.75">
      <c r="A99" s="92"/>
      <c r="B99" s="69">
        <v>91</v>
      </c>
      <c r="C99" s="71" t="s">
        <v>187</v>
      </c>
      <c r="D99" s="84" t="s">
        <v>200</v>
      </c>
      <c r="E99" s="71" t="s">
        <v>122</v>
      </c>
      <c r="F99" s="71" t="s">
        <v>123</v>
      </c>
      <c r="G99" s="99">
        <v>0</v>
      </c>
      <c r="H99" s="99">
        <v>0</v>
      </c>
      <c r="I99" s="73">
        <v>0</v>
      </c>
      <c r="J99" s="90">
        <v>1</v>
      </c>
      <c r="K99" s="95">
        <v>19.079999999999998</v>
      </c>
      <c r="L99" s="95">
        <v>19.079999999999998</v>
      </c>
      <c r="M99" s="72">
        <v>0</v>
      </c>
      <c r="N99" s="72">
        <v>0</v>
      </c>
      <c r="O99" s="26">
        <v>2</v>
      </c>
      <c r="P99" s="95">
        <v>19.079999999999998</v>
      </c>
      <c r="Q99" s="89">
        <v>100</v>
      </c>
      <c r="R99" s="26">
        <v>2</v>
      </c>
      <c r="S99" s="26">
        <v>2</v>
      </c>
      <c r="T99" s="72">
        <v>0</v>
      </c>
      <c r="U99" s="72">
        <v>0</v>
      </c>
      <c r="V99" s="72">
        <v>0</v>
      </c>
      <c r="W99" s="72">
        <v>0</v>
      </c>
      <c r="X99" s="72">
        <v>0</v>
      </c>
      <c r="Y99" s="72">
        <v>0</v>
      </c>
      <c r="Z99" s="72">
        <v>0</v>
      </c>
      <c r="AA99" s="72">
        <v>0</v>
      </c>
      <c r="AB99" s="72">
        <v>0</v>
      </c>
      <c r="AC99" s="72">
        <v>0</v>
      </c>
      <c r="AD99" s="72">
        <v>0</v>
      </c>
      <c r="AE99" s="72">
        <v>0</v>
      </c>
      <c r="AF99" s="72">
        <v>0</v>
      </c>
      <c r="AG99" s="72">
        <v>0</v>
      </c>
      <c r="AH99" s="72">
        <v>0</v>
      </c>
      <c r="AI99" s="72">
        <v>0</v>
      </c>
      <c r="AJ99" s="72">
        <v>0</v>
      </c>
      <c r="AK99" s="72">
        <v>19.079999999999998</v>
      </c>
      <c r="AL99" s="72">
        <v>0</v>
      </c>
      <c r="AM99" s="72">
        <v>0</v>
      </c>
      <c r="AN99" s="72">
        <v>0</v>
      </c>
      <c r="AO99" s="72">
        <v>0</v>
      </c>
      <c r="AP99" s="72">
        <v>0</v>
      </c>
      <c r="AQ99" s="72">
        <v>0</v>
      </c>
      <c r="AR99" s="72">
        <v>0</v>
      </c>
      <c r="AS99" s="72">
        <v>0</v>
      </c>
      <c r="AT99" s="72">
        <v>0</v>
      </c>
      <c r="AU99" s="72">
        <v>0</v>
      </c>
      <c r="AV99" s="75">
        <v>20</v>
      </c>
      <c r="AW99" s="75">
        <v>5</v>
      </c>
      <c r="AX99" s="75">
        <v>5</v>
      </c>
      <c r="AY99" s="75">
        <v>30</v>
      </c>
      <c r="AZ99" s="72"/>
    </row>
    <row r="100" spans="1:52" ht="21.75">
      <c r="A100" s="92" t="str">
        <f t="shared" si="4"/>
        <v xml:space="preserve">   </v>
      </c>
      <c r="B100" s="69">
        <v>92</v>
      </c>
      <c r="C100" s="71" t="s">
        <v>188</v>
      </c>
      <c r="D100" s="84" t="s">
        <v>44</v>
      </c>
      <c r="E100" s="71" t="s">
        <v>122</v>
      </c>
      <c r="F100" s="71" t="s">
        <v>123</v>
      </c>
      <c r="G100" s="100">
        <v>12.005603966100001</v>
      </c>
      <c r="H100" s="100">
        <v>12.005603966100001</v>
      </c>
      <c r="I100" s="73">
        <v>0</v>
      </c>
      <c r="J100" s="90">
        <v>1</v>
      </c>
      <c r="K100" s="95">
        <v>11.86</v>
      </c>
      <c r="L100" s="72">
        <v>0</v>
      </c>
      <c r="M100" s="72">
        <v>0</v>
      </c>
      <c r="N100" s="72">
        <v>0</v>
      </c>
      <c r="O100" s="26">
        <v>35</v>
      </c>
      <c r="P100" s="88">
        <v>0</v>
      </c>
      <c r="Q100" s="89">
        <v>0</v>
      </c>
      <c r="R100" s="26">
        <v>2</v>
      </c>
      <c r="S100" s="26">
        <v>2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72">
        <v>0</v>
      </c>
      <c r="AA100" s="72">
        <v>0</v>
      </c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  <c r="AG100" s="72">
        <v>0</v>
      </c>
      <c r="AH100" s="72">
        <v>0</v>
      </c>
      <c r="AI100" s="72">
        <v>0</v>
      </c>
      <c r="AJ100" s="72">
        <v>0</v>
      </c>
      <c r="AK100" s="72">
        <v>0</v>
      </c>
      <c r="AL100" s="72">
        <v>0</v>
      </c>
      <c r="AM100" s="72">
        <v>0</v>
      </c>
      <c r="AN100" s="72">
        <v>0</v>
      </c>
      <c r="AO100" s="72">
        <v>0</v>
      </c>
      <c r="AP100" s="72">
        <v>0</v>
      </c>
      <c r="AQ100" s="72">
        <v>0</v>
      </c>
      <c r="AR100" s="72">
        <v>0</v>
      </c>
      <c r="AS100" s="72">
        <v>0</v>
      </c>
      <c r="AT100" s="72">
        <v>0</v>
      </c>
      <c r="AU100" s="72">
        <v>0</v>
      </c>
      <c r="AV100" s="75">
        <v>0</v>
      </c>
      <c r="AW100" s="75">
        <v>0</v>
      </c>
      <c r="AX100" s="75">
        <v>0</v>
      </c>
      <c r="AY100" s="75">
        <v>0</v>
      </c>
      <c r="AZ100" s="72"/>
    </row>
    <row r="101" spans="1:52" ht="21.75">
      <c r="A101" s="92" t="str">
        <f t="shared" si="4"/>
        <v xml:space="preserve">   </v>
      </c>
      <c r="B101" s="69">
        <v>93</v>
      </c>
      <c r="C101" s="71" t="s">
        <v>189</v>
      </c>
      <c r="D101" s="84" t="s">
        <v>136</v>
      </c>
      <c r="E101" s="71" t="s">
        <v>122</v>
      </c>
      <c r="F101" s="71" t="s">
        <v>123</v>
      </c>
      <c r="G101" s="100">
        <v>20.398881732900001</v>
      </c>
      <c r="H101" s="100">
        <v>20.398881732900001</v>
      </c>
      <c r="I101" s="73">
        <v>0</v>
      </c>
      <c r="J101" s="90">
        <v>1</v>
      </c>
      <c r="K101" s="95">
        <v>12.32</v>
      </c>
      <c r="L101" s="72">
        <v>0</v>
      </c>
      <c r="M101" s="72">
        <v>0</v>
      </c>
      <c r="N101" s="72">
        <v>0</v>
      </c>
      <c r="O101" s="26">
        <v>35</v>
      </c>
      <c r="P101" s="88">
        <v>0</v>
      </c>
      <c r="Q101" s="89">
        <v>0</v>
      </c>
      <c r="R101" s="26">
        <v>2</v>
      </c>
      <c r="S101" s="26">
        <v>2</v>
      </c>
      <c r="T101" s="72">
        <v>0</v>
      </c>
      <c r="U101" s="72">
        <v>0</v>
      </c>
      <c r="V101" s="72">
        <v>0</v>
      </c>
      <c r="W101" s="72">
        <v>0</v>
      </c>
      <c r="X101" s="72">
        <v>0</v>
      </c>
      <c r="Y101" s="72">
        <v>0</v>
      </c>
      <c r="Z101" s="72">
        <v>0</v>
      </c>
      <c r="AA101" s="72">
        <v>0</v>
      </c>
      <c r="AB101" s="72">
        <v>0</v>
      </c>
      <c r="AC101" s="72">
        <v>0</v>
      </c>
      <c r="AD101" s="72">
        <v>0</v>
      </c>
      <c r="AE101" s="72">
        <v>0</v>
      </c>
      <c r="AF101" s="72">
        <v>0</v>
      </c>
      <c r="AG101" s="72">
        <v>0</v>
      </c>
      <c r="AH101" s="72">
        <v>0</v>
      </c>
      <c r="AI101" s="72">
        <v>0</v>
      </c>
      <c r="AJ101" s="72">
        <v>0</v>
      </c>
      <c r="AK101" s="72">
        <v>0</v>
      </c>
      <c r="AL101" s="72">
        <v>0</v>
      </c>
      <c r="AM101" s="72">
        <v>0</v>
      </c>
      <c r="AN101" s="72">
        <v>0</v>
      </c>
      <c r="AO101" s="72">
        <v>0</v>
      </c>
      <c r="AP101" s="72">
        <v>0</v>
      </c>
      <c r="AQ101" s="72">
        <v>0</v>
      </c>
      <c r="AR101" s="72">
        <v>0</v>
      </c>
      <c r="AS101" s="72">
        <v>0</v>
      </c>
      <c r="AT101" s="72">
        <v>0</v>
      </c>
      <c r="AU101" s="72">
        <v>0</v>
      </c>
      <c r="AV101" s="75">
        <v>0</v>
      </c>
      <c r="AW101" s="75">
        <v>0</v>
      </c>
      <c r="AX101" s="75">
        <v>0</v>
      </c>
      <c r="AY101" s="75">
        <v>0</v>
      </c>
      <c r="AZ101" s="72"/>
    </row>
    <row r="102" spans="1:52" ht="21.75">
      <c r="A102" s="92"/>
      <c r="B102" s="69">
        <v>94</v>
      </c>
      <c r="C102" s="71" t="s">
        <v>189</v>
      </c>
      <c r="D102" s="84" t="s">
        <v>137</v>
      </c>
      <c r="E102" s="71" t="s">
        <v>122</v>
      </c>
      <c r="F102" s="71" t="s">
        <v>123</v>
      </c>
      <c r="G102" s="99">
        <v>0</v>
      </c>
      <c r="H102" s="99">
        <v>0</v>
      </c>
      <c r="I102" s="73">
        <v>0</v>
      </c>
      <c r="J102" s="90">
        <v>1</v>
      </c>
      <c r="K102" s="95">
        <v>8.02</v>
      </c>
      <c r="L102" s="72">
        <v>8.02</v>
      </c>
      <c r="M102" s="72">
        <v>0</v>
      </c>
      <c r="N102" s="72">
        <v>0</v>
      </c>
      <c r="O102" s="26">
        <v>2</v>
      </c>
      <c r="P102" s="88">
        <v>8.02</v>
      </c>
      <c r="Q102" s="89">
        <v>100</v>
      </c>
      <c r="R102" s="26">
        <v>2</v>
      </c>
      <c r="S102" s="26">
        <v>2</v>
      </c>
      <c r="T102" s="72">
        <v>0</v>
      </c>
      <c r="U102" s="72">
        <v>0</v>
      </c>
      <c r="V102" s="72">
        <v>0</v>
      </c>
      <c r="W102" s="72">
        <v>0</v>
      </c>
      <c r="X102" s="72">
        <v>0</v>
      </c>
      <c r="Y102" s="72">
        <v>0</v>
      </c>
      <c r="Z102" s="72">
        <v>0</v>
      </c>
      <c r="AA102" s="72">
        <v>0</v>
      </c>
      <c r="AB102" s="72">
        <v>0</v>
      </c>
      <c r="AC102" s="72">
        <v>0</v>
      </c>
      <c r="AD102" s="72">
        <v>0</v>
      </c>
      <c r="AE102" s="72">
        <v>0</v>
      </c>
      <c r="AF102" s="72">
        <v>0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0</v>
      </c>
      <c r="AM102" s="72">
        <v>0</v>
      </c>
      <c r="AN102" s="72">
        <v>8.02</v>
      </c>
      <c r="AO102" s="72">
        <v>0</v>
      </c>
      <c r="AP102" s="72">
        <v>0</v>
      </c>
      <c r="AQ102" s="72">
        <v>0</v>
      </c>
      <c r="AR102" s="72">
        <v>0</v>
      </c>
      <c r="AS102" s="72">
        <v>0</v>
      </c>
      <c r="AT102" s="72">
        <v>0</v>
      </c>
      <c r="AU102" s="72">
        <v>0</v>
      </c>
      <c r="AV102" s="75">
        <v>20</v>
      </c>
      <c r="AW102" s="75">
        <v>5</v>
      </c>
      <c r="AX102" s="75">
        <v>5</v>
      </c>
      <c r="AY102" s="75">
        <v>30</v>
      </c>
      <c r="AZ102" s="72"/>
    </row>
    <row r="103" spans="1:52" ht="21.75">
      <c r="A103" s="92" t="str">
        <f t="shared" si="4"/>
        <v xml:space="preserve">   </v>
      </c>
      <c r="B103" s="69">
        <v>95</v>
      </c>
      <c r="C103" s="71" t="s">
        <v>190</v>
      </c>
      <c r="D103" s="84" t="s">
        <v>44</v>
      </c>
      <c r="E103" s="71" t="s">
        <v>122</v>
      </c>
      <c r="F103" s="71" t="s">
        <v>123</v>
      </c>
      <c r="G103" s="100">
        <v>6.8910861623099997</v>
      </c>
      <c r="H103" s="100">
        <v>6.8910861623099997</v>
      </c>
      <c r="I103" s="73">
        <v>0</v>
      </c>
      <c r="J103" s="90">
        <v>1</v>
      </c>
      <c r="K103" s="95">
        <v>6.55</v>
      </c>
      <c r="L103" s="72">
        <v>0</v>
      </c>
      <c r="M103" s="72">
        <v>0</v>
      </c>
      <c r="N103" s="72">
        <v>0</v>
      </c>
      <c r="O103" s="26">
        <v>30</v>
      </c>
      <c r="P103" s="88">
        <v>0</v>
      </c>
      <c r="Q103" s="89">
        <v>0</v>
      </c>
      <c r="R103" s="26">
        <v>2</v>
      </c>
      <c r="S103" s="26">
        <v>2</v>
      </c>
      <c r="T103" s="72">
        <v>0</v>
      </c>
      <c r="U103" s="72">
        <v>0</v>
      </c>
      <c r="V103" s="72">
        <v>0</v>
      </c>
      <c r="W103" s="72">
        <v>0</v>
      </c>
      <c r="X103" s="72">
        <v>0</v>
      </c>
      <c r="Y103" s="72">
        <v>0</v>
      </c>
      <c r="Z103" s="72">
        <v>0</v>
      </c>
      <c r="AA103" s="72">
        <v>0</v>
      </c>
      <c r="AB103" s="72">
        <v>0</v>
      </c>
      <c r="AC103" s="72">
        <v>0</v>
      </c>
      <c r="AD103" s="72">
        <v>0</v>
      </c>
      <c r="AE103" s="72">
        <v>0</v>
      </c>
      <c r="AF103" s="72">
        <v>0</v>
      </c>
      <c r="AG103" s="72">
        <v>0</v>
      </c>
      <c r="AH103" s="72">
        <v>0</v>
      </c>
      <c r="AI103" s="72">
        <v>0</v>
      </c>
      <c r="AJ103" s="72">
        <v>0</v>
      </c>
      <c r="AK103" s="72">
        <v>0</v>
      </c>
      <c r="AL103" s="72">
        <v>0</v>
      </c>
      <c r="AM103" s="72">
        <v>0</v>
      </c>
      <c r="AN103" s="72">
        <v>0</v>
      </c>
      <c r="AO103" s="72">
        <v>0</v>
      </c>
      <c r="AP103" s="72">
        <v>0</v>
      </c>
      <c r="AQ103" s="72">
        <v>0</v>
      </c>
      <c r="AR103" s="72">
        <v>0</v>
      </c>
      <c r="AS103" s="72">
        <v>0</v>
      </c>
      <c r="AT103" s="72">
        <v>0</v>
      </c>
      <c r="AU103" s="72">
        <v>0</v>
      </c>
      <c r="AV103" s="75">
        <v>0</v>
      </c>
      <c r="AW103" s="75">
        <v>0</v>
      </c>
      <c r="AX103" s="75">
        <v>0</v>
      </c>
      <c r="AY103" s="75">
        <v>0</v>
      </c>
      <c r="AZ103" s="72"/>
    </row>
    <row r="104" spans="1:52" ht="21.75">
      <c r="A104" s="92" t="str">
        <f t="shared" si="4"/>
        <v xml:space="preserve">   </v>
      </c>
      <c r="B104" s="69">
        <v>96</v>
      </c>
      <c r="C104" s="71" t="s">
        <v>191</v>
      </c>
      <c r="D104" s="84" t="s">
        <v>44</v>
      </c>
      <c r="E104" s="71" t="s">
        <v>122</v>
      </c>
      <c r="F104" s="71" t="s">
        <v>123</v>
      </c>
      <c r="G104" s="100">
        <v>6.2099088174799997</v>
      </c>
      <c r="H104" s="100">
        <v>6.2099088174799997</v>
      </c>
      <c r="I104" s="73">
        <v>0</v>
      </c>
      <c r="J104" s="90">
        <v>1</v>
      </c>
      <c r="K104" s="95">
        <v>6.08</v>
      </c>
      <c r="L104" s="72">
        <v>0</v>
      </c>
      <c r="M104" s="72">
        <v>0</v>
      </c>
      <c r="N104" s="72">
        <v>0</v>
      </c>
      <c r="O104" s="26">
        <v>40</v>
      </c>
      <c r="P104" s="88">
        <v>0</v>
      </c>
      <c r="Q104" s="89">
        <v>0</v>
      </c>
      <c r="R104" s="26">
        <v>2</v>
      </c>
      <c r="S104" s="26">
        <v>2</v>
      </c>
      <c r="T104" s="72">
        <v>0</v>
      </c>
      <c r="U104" s="72">
        <v>0</v>
      </c>
      <c r="V104" s="72">
        <v>0</v>
      </c>
      <c r="W104" s="72">
        <v>0</v>
      </c>
      <c r="X104" s="72">
        <v>0</v>
      </c>
      <c r="Y104" s="72">
        <v>0</v>
      </c>
      <c r="Z104" s="72">
        <v>0</v>
      </c>
      <c r="AA104" s="72">
        <v>0</v>
      </c>
      <c r="AB104" s="72">
        <v>0</v>
      </c>
      <c r="AC104" s="72">
        <v>0</v>
      </c>
      <c r="AD104" s="72">
        <v>0</v>
      </c>
      <c r="AE104" s="72">
        <v>0</v>
      </c>
      <c r="AF104" s="72">
        <v>0</v>
      </c>
      <c r="AG104" s="72">
        <v>0</v>
      </c>
      <c r="AH104" s="72">
        <v>0</v>
      </c>
      <c r="AI104" s="72">
        <v>0</v>
      </c>
      <c r="AJ104" s="72">
        <v>0</v>
      </c>
      <c r="AK104" s="72">
        <v>0</v>
      </c>
      <c r="AL104" s="72">
        <v>0</v>
      </c>
      <c r="AM104" s="72">
        <v>0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0</v>
      </c>
      <c r="AU104" s="72">
        <v>0</v>
      </c>
      <c r="AV104" s="75">
        <v>0</v>
      </c>
      <c r="AW104" s="75">
        <v>0</v>
      </c>
      <c r="AX104" s="75">
        <v>0</v>
      </c>
      <c r="AY104" s="75">
        <v>0</v>
      </c>
      <c r="AZ104" s="72"/>
    </row>
    <row r="105" spans="1:52" ht="21.75">
      <c r="A105" s="92" t="str">
        <f t="shared" si="4"/>
        <v xml:space="preserve">   </v>
      </c>
      <c r="B105" s="69">
        <v>97</v>
      </c>
      <c r="C105" s="71" t="s">
        <v>192</v>
      </c>
      <c r="D105" s="84" t="s">
        <v>44</v>
      </c>
      <c r="E105" s="71" t="s">
        <v>122</v>
      </c>
      <c r="F105" s="71" t="s">
        <v>123</v>
      </c>
      <c r="G105" s="100">
        <v>22.0483144821</v>
      </c>
      <c r="H105" s="100">
        <v>22.0483144821</v>
      </c>
      <c r="I105" s="73">
        <v>0</v>
      </c>
      <c r="J105" s="90">
        <v>1</v>
      </c>
      <c r="K105" s="95">
        <v>21.1</v>
      </c>
      <c r="L105" s="72">
        <v>0</v>
      </c>
      <c r="M105" s="72">
        <v>0</v>
      </c>
      <c r="N105" s="72">
        <v>0</v>
      </c>
      <c r="O105" s="26">
        <v>40</v>
      </c>
      <c r="P105" s="88">
        <v>0</v>
      </c>
      <c r="Q105" s="89">
        <v>0</v>
      </c>
      <c r="R105" s="26">
        <v>2</v>
      </c>
      <c r="S105" s="26">
        <v>2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72">
        <v>0</v>
      </c>
      <c r="AA105" s="72">
        <v>0</v>
      </c>
      <c r="AB105" s="72">
        <v>0</v>
      </c>
      <c r="AC105" s="72">
        <v>0</v>
      </c>
      <c r="AD105" s="72">
        <v>0</v>
      </c>
      <c r="AE105" s="72">
        <v>0</v>
      </c>
      <c r="AF105" s="72">
        <v>0</v>
      </c>
      <c r="AG105" s="72">
        <v>0</v>
      </c>
      <c r="AH105" s="72">
        <v>0</v>
      </c>
      <c r="AI105" s="72">
        <v>0</v>
      </c>
      <c r="AJ105" s="72">
        <v>0</v>
      </c>
      <c r="AK105" s="72">
        <v>0</v>
      </c>
      <c r="AL105" s="72">
        <v>0</v>
      </c>
      <c r="AM105" s="72">
        <v>0</v>
      </c>
      <c r="AN105" s="72">
        <v>0</v>
      </c>
      <c r="AO105" s="72">
        <v>0</v>
      </c>
      <c r="AP105" s="72">
        <v>0</v>
      </c>
      <c r="AQ105" s="72">
        <v>0</v>
      </c>
      <c r="AR105" s="72">
        <v>0</v>
      </c>
      <c r="AS105" s="72">
        <v>0</v>
      </c>
      <c r="AT105" s="72">
        <v>0</v>
      </c>
      <c r="AU105" s="72">
        <v>0</v>
      </c>
      <c r="AV105" s="75">
        <v>0</v>
      </c>
      <c r="AW105" s="75">
        <v>0</v>
      </c>
      <c r="AX105" s="75">
        <v>0</v>
      </c>
      <c r="AY105" s="75">
        <v>0</v>
      </c>
      <c r="AZ105" s="72"/>
    </row>
    <row r="106" spans="1:52" ht="21.75">
      <c r="A106" s="92" t="str">
        <f t="shared" si="4"/>
        <v xml:space="preserve">   </v>
      </c>
      <c r="B106" s="69">
        <v>98</v>
      </c>
      <c r="C106" s="71" t="s">
        <v>193</v>
      </c>
      <c r="D106" s="84" t="s">
        <v>136</v>
      </c>
      <c r="E106" s="71" t="s">
        <v>122</v>
      </c>
      <c r="F106" s="71" t="s">
        <v>123</v>
      </c>
      <c r="G106" s="100">
        <v>50.5010321253</v>
      </c>
      <c r="H106" s="100">
        <v>50.5010321253</v>
      </c>
      <c r="I106" s="73">
        <v>0</v>
      </c>
      <c r="J106" s="90">
        <v>1</v>
      </c>
      <c r="K106" s="96">
        <v>0</v>
      </c>
      <c r="L106" s="72">
        <v>56.18</v>
      </c>
      <c r="M106" s="72">
        <v>0</v>
      </c>
      <c r="N106" s="72">
        <v>0</v>
      </c>
      <c r="O106" s="26">
        <v>30</v>
      </c>
      <c r="P106" s="88">
        <v>0</v>
      </c>
      <c r="Q106" s="89">
        <v>0</v>
      </c>
      <c r="R106" s="26">
        <v>2</v>
      </c>
      <c r="S106" s="26">
        <v>2</v>
      </c>
      <c r="T106" s="72">
        <v>0</v>
      </c>
      <c r="U106" s="72">
        <v>0</v>
      </c>
      <c r="V106" s="72">
        <v>0</v>
      </c>
      <c r="W106" s="72">
        <v>0</v>
      </c>
      <c r="X106" s="72">
        <v>0</v>
      </c>
      <c r="Y106" s="72">
        <v>0</v>
      </c>
      <c r="Z106" s="72">
        <v>0</v>
      </c>
      <c r="AA106" s="72">
        <v>0</v>
      </c>
      <c r="AB106" s="72">
        <v>0</v>
      </c>
      <c r="AC106" s="72">
        <v>0</v>
      </c>
      <c r="AD106" s="72">
        <v>0</v>
      </c>
      <c r="AE106" s="72">
        <v>0</v>
      </c>
      <c r="AF106" s="72">
        <v>0</v>
      </c>
      <c r="AG106" s="72">
        <v>0</v>
      </c>
      <c r="AH106" s="72">
        <v>0</v>
      </c>
      <c r="AI106" s="72">
        <v>0</v>
      </c>
      <c r="AJ106" s="72">
        <v>0</v>
      </c>
      <c r="AK106" s="72">
        <v>0</v>
      </c>
      <c r="AL106" s="72">
        <v>0</v>
      </c>
      <c r="AM106" s="72">
        <v>0</v>
      </c>
      <c r="AN106" s="72">
        <v>0</v>
      </c>
      <c r="AO106" s="72">
        <v>0</v>
      </c>
      <c r="AP106" s="72">
        <v>0</v>
      </c>
      <c r="AQ106" s="72">
        <v>0</v>
      </c>
      <c r="AR106" s="72">
        <v>0</v>
      </c>
      <c r="AS106" s="72">
        <v>0</v>
      </c>
      <c r="AT106" s="72">
        <v>0</v>
      </c>
      <c r="AU106" s="72">
        <v>0</v>
      </c>
      <c r="AV106" s="75">
        <v>0</v>
      </c>
      <c r="AW106" s="75">
        <v>0</v>
      </c>
      <c r="AX106" s="75">
        <v>0</v>
      </c>
      <c r="AY106" s="75">
        <v>0</v>
      </c>
      <c r="AZ106" s="72"/>
    </row>
    <row r="107" spans="1:52" ht="21.75">
      <c r="A107" s="92" t="str">
        <f t="shared" si="4"/>
        <v xml:space="preserve">   </v>
      </c>
      <c r="B107" s="69">
        <v>99</v>
      </c>
      <c r="C107" s="71" t="s">
        <v>193</v>
      </c>
      <c r="D107" s="84" t="s">
        <v>137</v>
      </c>
      <c r="E107" s="71" t="s">
        <v>122</v>
      </c>
      <c r="F107" s="71" t="s">
        <v>123</v>
      </c>
      <c r="G107" s="98">
        <v>0</v>
      </c>
      <c r="H107" s="98">
        <v>0</v>
      </c>
      <c r="I107" s="73">
        <v>0</v>
      </c>
      <c r="J107" s="90">
        <v>1</v>
      </c>
      <c r="K107" s="96">
        <v>3.7</v>
      </c>
      <c r="L107" s="72">
        <v>0</v>
      </c>
      <c r="M107" s="72">
        <v>0</v>
      </c>
      <c r="N107" s="72">
        <v>0</v>
      </c>
      <c r="O107" s="26">
        <v>30</v>
      </c>
      <c r="P107" s="88">
        <v>0</v>
      </c>
      <c r="Q107" s="89">
        <v>0</v>
      </c>
      <c r="R107" s="26">
        <v>2</v>
      </c>
      <c r="S107" s="26">
        <v>2</v>
      </c>
      <c r="T107" s="72">
        <v>0</v>
      </c>
      <c r="U107" s="72">
        <v>0</v>
      </c>
      <c r="V107" s="72">
        <v>0</v>
      </c>
      <c r="W107" s="72">
        <v>0</v>
      </c>
      <c r="X107" s="72">
        <v>0</v>
      </c>
      <c r="Y107" s="72">
        <v>0</v>
      </c>
      <c r="Z107" s="72">
        <v>0</v>
      </c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72">
        <v>0</v>
      </c>
      <c r="AG107" s="72">
        <v>0</v>
      </c>
      <c r="AH107" s="72">
        <v>0</v>
      </c>
      <c r="AI107" s="72">
        <v>0</v>
      </c>
      <c r="AJ107" s="72">
        <v>0</v>
      </c>
      <c r="AK107" s="72">
        <v>0</v>
      </c>
      <c r="AL107" s="72">
        <v>0</v>
      </c>
      <c r="AM107" s="72">
        <v>0</v>
      </c>
      <c r="AN107" s="72">
        <v>0</v>
      </c>
      <c r="AO107" s="72">
        <v>0</v>
      </c>
      <c r="AP107" s="72">
        <v>0</v>
      </c>
      <c r="AQ107" s="72">
        <v>0</v>
      </c>
      <c r="AR107" s="72">
        <v>0</v>
      </c>
      <c r="AS107" s="72">
        <v>0</v>
      </c>
      <c r="AT107" s="72">
        <v>0</v>
      </c>
      <c r="AU107" s="72">
        <v>0</v>
      </c>
      <c r="AV107" s="75">
        <v>0</v>
      </c>
      <c r="AW107" s="75">
        <v>0</v>
      </c>
      <c r="AX107" s="75">
        <v>0</v>
      </c>
      <c r="AY107" s="75">
        <v>0</v>
      </c>
      <c r="AZ107" s="72"/>
    </row>
    <row r="108" spans="1:52" ht="21.75">
      <c r="A108" s="92" t="str">
        <f t="shared" ref="A108:A110" si="5">IF(J108=1,IF(K108&gt;0,IF(L108&gt;0,IF(N108&gt;0,11,11),IF(N108&gt;0,11,"")),IF(L108&gt;0,IF(N108&gt;0,11,""),IF(N108=0,22,""))),IF(L108&gt;0,IF(N108&gt;0,IF(P108&gt;0,66,""),IF(P108&gt;0,66,"")),IF(P108&gt;0,66,"")))&amp;" "&amp;IF(J108=1,IF(K108=0,IF(L108&gt;0,IF(N108&gt;0,IF(P108&gt;0,66,""),IF(P108&gt;0,66,"")),IF(P108&gt;0,66,"")),""),IF(P108&gt;0,66,""))&amp;" "&amp;IF(J108=1,IF(K108&gt;0,IF(P108&gt;0,IF(O108&lt;=7,IF(Q108=100,"","33"),IF(O108&lt;=25,IF(Q108&gt;0,IF(Q108&lt;100,"",33),IF(Q108=0,"","33")),IF(Q108=0,"",33))),IF(O108&gt;25,"",33)),""),IF(J108&gt;1,IF(P108&gt;0,"55",""),IF(J108=0,IF(P108&gt;0,"55","00"))))&amp;" "&amp;IF(P108&gt;0,IF(R108&gt;0,IF(S108&gt;0,"",88),77),"")</f>
        <v xml:space="preserve">   </v>
      </c>
      <c r="B108" s="69">
        <v>100</v>
      </c>
      <c r="C108" s="71" t="s">
        <v>194</v>
      </c>
      <c r="D108" s="84" t="s">
        <v>136</v>
      </c>
      <c r="E108" s="71" t="s">
        <v>122</v>
      </c>
      <c r="F108" s="71" t="s">
        <v>123</v>
      </c>
      <c r="G108" s="100">
        <v>84.077245508700003</v>
      </c>
      <c r="H108" s="100">
        <v>84.077245508700003</v>
      </c>
      <c r="I108" s="73">
        <v>0</v>
      </c>
      <c r="J108" s="90">
        <v>1</v>
      </c>
      <c r="K108" s="96">
        <v>0</v>
      </c>
      <c r="L108" s="72">
        <v>44.16</v>
      </c>
      <c r="M108" s="72">
        <v>0</v>
      </c>
      <c r="N108" s="72">
        <v>0</v>
      </c>
      <c r="O108" s="26">
        <v>0</v>
      </c>
      <c r="P108" s="88">
        <v>0</v>
      </c>
      <c r="Q108" s="89">
        <v>0</v>
      </c>
      <c r="R108" s="26">
        <v>2</v>
      </c>
      <c r="S108" s="26">
        <v>2</v>
      </c>
      <c r="T108" s="72">
        <v>0</v>
      </c>
      <c r="U108" s="72">
        <v>0</v>
      </c>
      <c r="V108" s="72">
        <v>0</v>
      </c>
      <c r="W108" s="72">
        <v>0</v>
      </c>
      <c r="X108" s="72">
        <v>0</v>
      </c>
      <c r="Y108" s="72">
        <v>0</v>
      </c>
      <c r="Z108" s="72">
        <v>0</v>
      </c>
      <c r="AA108" s="72">
        <v>0</v>
      </c>
      <c r="AB108" s="72">
        <v>0</v>
      </c>
      <c r="AC108" s="72">
        <v>0</v>
      </c>
      <c r="AD108" s="72">
        <v>0</v>
      </c>
      <c r="AE108" s="72">
        <v>0</v>
      </c>
      <c r="AF108" s="72">
        <v>0</v>
      </c>
      <c r="AG108" s="72">
        <v>0</v>
      </c>
      <c r="AH108" s="72">
        <v>0</v>
      </c>
      <c r="AI108" s="72">
        <v>0</v>
      </c>
      <c r="AJ108" s="72">
        <v>0</v>
      </c>
      <c r="AK108" s="72">
        <v>0</v>
      </c>
      <c r="AL108" s="72">
        <v>0</v>
      </c>
      <c r="AM108" s="72">
        <v>0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0</v>
      </c>
      <c r="AU108" s="72">
        <v>0</v>
      </c>
      <c r="AV108" s="75">
        <v>0</v>
      </c>
      <c r="AW108" s="75">
        <v>0</v>
      </c>
      <c r="AX108" s="75">
        <v>0</v>
      </c>
      <c r="AY108" s="75">
        <v>0</v>
      </c>
      <c r="AZ108" s="72"/>
    </row>
    <row r="109" spans="1:52" ht="21.75">
      <c r="A109" s="92" t="str">
        <f t="shared" si="5"/>
        <v xml:space="preserve">   </v>
      </c>
      <c r="B109" s="69">
        <v>101</v>
      </c>
      <c r="C109" s="71" t="s">
        <v>194</v>
      </c>
      <c r="D109" s="84" t="s">
        <v>137</v>
      </c>
      <c r="E109" s="71" t="s">
        <v>122</v>
      </c>
      <c r="F109" s="71" t="s">
        <v>123</v>
      </c>
      <c r="G109" s="98">
        <v>0</v>
      </c>
      <c r="H109" s="96">
        <v>0</v>
      </c>
      <c r="I109" s="73">
        <v>0</v>
      </c>
      <c r="J109" s="90">
        <v>1</v>
      </c>
      <c r="K109" s="96">
        <v>0</v>
      </c>
      <c r="L109" s="97">
        <v>39.119999999999997</v>
      </c>
      <c r="M109" s="74" t="s">
        <v>199</v>
      </c>
      <c r="N109" s="72">
        <v>0</v>
      </c>
      <c r="O109" s="26">
        <v>0</v>
      </c>
      <c r="P109" s="88">
        <v>0</v>
      </c>
      <c r="Q109" s="89">
        <v>0</v>
      </c>
      <c r="R109" s="26">
        <v>2</v>
      </c>
      <c r="S109" s="26">
        <v>2</v>
      </c>
      <c r="T109" s="72">
        <v>0</v>
      </c>
      <c r="U109" s="72">
        <v>0</v>
      </c>
      <c r="V109" s="72">
        <v>0</v>
      </c>
      <c r="W109" s="72">
        <v>0</v>
      </c>
      <c r="X109" s="72">
        <v>0</v>
      </c>
      <c r="Y109" s="72">
        <v>0</v>
      </c>
      <c r="Z109" s="72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  <c r="AH109" s="72">
        <v>0</v>
      </c>
      <c r="AI109" s="72">
        <v>0</v>
      </c>
      <c r="AJ109" s="72">
        <v>0</v>
      </c>
      <c r="AK109" s="72">
        <v>0</v>
      </c>
      <c r="AL109" s="72">
        <v>0</v>
      </c>
      <c r="AM109" s="72">
        <v>0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0</v>
      </c>
      <c r="AU109" s="72">
        <v>0</v>
      </c>
      <c r="AV109" s="75">
        <v>0</v>
      </c>
      <c r="AW109" s="75">
        <v>0</v>
      </c>
      <c r="AX109" s="75">
        <v>0</v>
      </c>
      <c r="AY109" s="75">
        <v>0</v>
      </c>
      <c r="AZ109" s="72"/>
    </row>
    <row r="110" spans="1:52" ht="21.75">
      <c r="A110" s="92" t="str">
        <f t="shared" si="5"/>
        <v xml:space="preserve">   </v>
      </c>
      <c r="B110" s="69">
        <v>102</v>
      </c>
      <c r="C110" s="71" t="s">
        <v>195</v>
      </c>
      <c r="D110" s="84" t="s">
        <v>44</v>
      </c>
      <c r="E110" s="71" t="s">
        <v>122</v>
      </c>
      <c r="F110" s="71" t="s">
        <v>123</v>
      </c>
      <c r="G110" s="100">
        <v>16.881315084099999</v>
      </c>
      <c r="H110" s="100">
        <v>16.881315084099999</v>
      </c>
      <c r="I110" s="73">
        <v>0</v>
      </c>
      <c r="J110" s="90">
        <v>1</v>
      </c>
      <c r="K110" s="95">
        <v>16.34</v>
      </c>
      <c r="L110" s="72">
        <v>0</v>
      </c>
      <c r="M110" s="72">
        <v>0</v>
      </c>
      <c r="N110" s="72">
        <v>0</v>
      </c>
      <c r="O110" s="26">
        <v>30</v>
      </c>
      <c r="P110" s="88">
        <v>0</v>
      </c>
      <c r="Q110" s="89">
        <v>0</v>
      </c>
      <c r="R110" s="26">
        <v>2</v>
      </c>
      <c r="S110" s="26">
        <v>2</v>
      </c>
      <c r="T110" s="72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2">
        <v>0</v>
      </c>
      <c r="AD110" s="72">
        <v>0</v>
      </c>
      <c r="AE110" s="72">
        <v>0</v>
      </c>
      <c r="AF110" s="72">
        <v>0</v>
      </c>
      <c r="AG110" s="72">
        <v>0</v>
      </c>
      <c r="AH110" s="72">
        <v>0</v>
      </c>
      <c r="AI110" s="72">
        <v>0</v>
      </c>
      <c r="AJ110" s="72">
        <v>0</v>
      </c>
      <c r="AK110" s="72">
        <v>0</v>
      </c>
      <c r="AL110" s="72">
        <v>0</v>
      </c>
      <c r="AM110" s="72">
        <v>0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0</v>
      </c>
      <c r="AU110" s="72">
        <v>0</v>
      </c>
      <c r="AV110" s="75">
        <v>0</v>
      </c>
      <c r="AW110" s="75">
        <v>0</v>
      </c>
      <c r="AX110" s="75">
        <v>0</v>
      </c>
      <c r="AY110" s="75">
        <v>0</v>
      </c>
      <c r="AZ110" s="72"/>
    </row>
    <row r="111" spans="1:52" ht="18.75">
      <c r="A111" s="29"/>
      <c r="B111" s="69">
        <v>103</v>
      </c>
      <c r="C111" s="71" t="s">
        <v>202</v>
      </c>
      <c r="D111" s="84" t="s">
        <v>136</v>
      </c>
      <c r="E111" s="71" t="s">
        <v>122</v>
      </c>
      <c r="F111" s="71" t="s">
        <v>123</v>
      </c>
      <c r="G111" s="72">
        <v>0</v>
      </c>
      <c r="H111" s="73">
        <v>0</v>
      </c>
      <c r="I111" s="73">
        <v>0</v>
      </c>
      <c r="J111" s="90">
        <v>1</v>
      </c>
      <c r="K111" s="95">
        <v>2.57</v>
      </c>
      <c r="L111" s="72">
        <v>0</v>
      </c>
      <c r="M111" s="72">
        <v>0</v>
      </c>
      <c r="N111" s="72">
        <v>0</v>
      </c>
      <c r="O111" s="26">
        <v>7</v>
      </c>
      <c r="P111" s="88">
        <v>2.57</v>
      </c>
      <c r="Q111" s="89">
        <v>100</v>
      </c>
      <c r="R111" s="26">
        <v>2</v>
      </c>
      <c r="S111" s="26">
        <v>2</v>
      </c>
      <c r="T111" s="72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2">
        <v>0</v>
      </c>
      <c r="AD111" s="72">
        <v>0</v>
      </c>
      <c r="AE111" s="72">
        <v>0</v>
      </c>
      <c r="AF111" s="72">
        <v>0</v>
      </c>
      <c r="AG111" s="72">
        <v>0</v>
      </c>
      <c r="AH111" s="72">
        <v>0</v>
      </c>
      <c r="AI111" s="72">
        <v>0</v>
      </c>
      <c r="AJ111" s="72">
        <v>0</v>
      </c>
      <c r="AK111" s="72">
        <v>0</v>
      </c>
      <c r="AL111" s="72">
        <v>0</v>
      </c>
      <c r="AM111" s="72">
        <v>0</v>
      </c>
      <c r="AN111" s="72">
        <v>2.57</v>
      </c>
      <c r="AO111" s="72">
        <v>0</v>
      </c>
      <c r="AP111" s="72">
        <v>0</v>
      </c>
      <c r="AQ111" s="72">
        <v>0</v>
      </c>
      <c r="AR111" s="72">
        <v>0</v>
      </c>
      <c r="AS111" s="72">
        <v>0</v>
      </c>
      <c r="AT111" s="72">
        <v>0</v>
      </c>
      <c r="AU111" s="72">
        <v>0</v>
      </c>
      <c r="AV111" s="75">
        <v>0</v>
      </c>
      <c r="AW111" s="75">
        <v>0</v>
      </c>
      <c r="AX111" s="75">
        <v>0</v>
      </c>
      <c r="AY111" s="75">
        <v>0</v>
      </c>
      <c r="AZ111" s="72"/>
    </row>
  </sheetData>
  <sheetProtection selectLockedCells="1"/>
  <mergeCells count="43"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AV19:AY111 AV11:AX11">
    <cfRule type="cellIs" dxfId="1" priority="46" operator="greaterThan">
      <formula>0</formula>
    </cfRule>
  </conditionalFormatting>
  <conditionalFormatting sqref="T10:AU111">
    <cfRule type="cellIs" dxfId="0" priority="9" operator="greaterThan">
      <formula>0</formula>
    </cfRule>
  </conditionalFormatting>
  <dataValidations count="8">
    <dataValidation type="whole" allowBlank="1" showInputMessage="1" showErrorMessage="1" error="กรอกเฉพาะจำนวนเต็ม" sqref="O112:O1048576">
      <formula1>0</formula1>
      <formula2>100</formula2>
    </dataValidation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เฉพาะ 0 1 2 3 9" sqref="J112:J1048576">
      <formula1>0</formula1>
      <formula2>9</formula2>
    </dataValidation>
    <dataValidation type="textLength" operator="equal" allowBlank="1" showInputMessage="1" showErrorMessage="1" error="กรอกรหัสผิดพลาด" sqref="C112:C1048576">
      <formula1>9</formula1>
    </dataValidation>
    <dataValidation type="whole" allowBlank="1" showInputMessage="1" showErrorMessage="1" errorTitle="ผิดพลาด" error="กรอกเฉพาะ 0 1 2 3 9" sqref="K2:K4 J10:J111">
      <formula1>0</formula1>
      <formula2>9</formula2>
    </dataValidation>
    <dataValidation type="whole" allowBlank="1" showInputMessage="1" showErrorMessage="1" error="กรอกจำนวนเต็ม" sqref="P2:P4 O10:O111">
      <formula1>0</formula1>
      <formula2>100</formula2>
    </dataValidation>
    <dataValidation type="textLength" operator="equal" allowBlank="1" showInputMessage="1" showErrorMessage="1" error="กรอกรหัสเกิน 9 หลัก" sqref="C10:C11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11"/>
  <sheetViews>
    <sheetView topLeftCell="K1" zoomScale="85" zoomScaleNormal="85" workbookViewId="0">
      <selection activeCell="X13" sqref="X13"/>
    </sheetView>
  </sheetViews>
  <sheetFormatPr defaultColWidth="8.875" defaultRowHeight="17.25"/>
  <cols>
    <col min="1" max="1" width="5.25" style="29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47" width="3.75" style="11" bestFit="1" customWidth="1"/>
    <col min="48" max="48" width="23.625" style="11" customWidth="1"/>
    <col min="49" max="16384" width="8.875" style="11"/>
  </cols>
  <sheetData>
    <row r="1" spans="1:48" s="1" customFormat="1" ht="33">
      <c r="B1" s="112" t="s">
        <v>30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</row>
    <row r="2" spans="1:48" customFormat="1" ht="27.75">
      <c r="B2" s="116" t="s">
        <v>1</v>
      </c>
      <c r="C2" s="116"/>
      <c r="D2" s="116"/>
      <c r="E2" s="116"/>
      <c r="F2" s="117" t="s">
        <v>120</v>
      </c>
      <c r="G2" s="117"/>
      <c r="H2" s="117"/>
      <c r="I2" s="117"/>
      <c r="J2" s="117"/>
      <c r="K2" s="58"/>
      <c r="L2" s="59"/>
      <c r="M2" s="59"/>
      <c r="N2" s="60"/>
      <c r="O2" s="60"/>
      <c r="P2" s="61"/>
      <c r="Q2" s="60"/>
      <c r="R2" s="60"/>
      <c r="S2" s="6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4" t="s">
        <v>2</v>
      </c>
      <c r="AM2" s="114"/>
      <c r="AN2" s="114"/>
      <c r="AO2" s="114"/>
      <c r="AP2" s="114"/>
      <c r="AQ2" s="114"/>
      <c r="AR2" s="118">
        <v>1066</v>
      </c>
      <c r="AS2" s="118"/>
      <c r="AT2" s="118"/>
      <c r="AU2" s="3"/>
      <c r="AV2" s="3"/>
    </row>
    <row r="3" spans="1:48" customFormat="1" ht="27.75">
      <c r="B3" s="116"/>
      <c r="C3" s="116"/>
      <c r="D3" s="116"/>
      <c r="E3" s="116"/>
      <c r="F3" s="117"/>
      <c r="G3" s="117"/>
      <c r="H3" s="117"/>
      <c r="I3" s="117"/>
      <c r="J3" s="117"/>
      <c r="K3" s="58"/>
      <c r="L3" s="59"/>
      <c r="M3" s="59"/>
      <c r="N3" s="63"/>
      <c r="O3" s="63"/>
      <c r="P3" s="64"/>
      <c r="Q3" s="83"/>
      <c r="R3" s="83"/>
      <c r="S3" s="6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4" t="s">
        <v>118</v>
      </c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9">
        <v>5103.3782248958578</v>
      </c>
      <c r="AS3" s="119"/>
      <c r="AT3" s="119"/>
      <c r="AU3" s="113" t="s">
        <v>4</v>
      </c>
      <c r="AV3" s="113"/>
    </row>
    <row r="4" spans="1:48" customFormat="1" ht="27.75">
      <c r="B4" s="116"/>
      <c r="C4" s="116"/>
      <c r="D4" s="116"/>
      <c r="E4" s="116"/>
      <c r="F4" s="117"/>
      <c r="G4" s="117"/>
      <c r="H4" s="117"/>
      <c r="I4" s="117"/>
      <c r="J4" s="117"/>
      <c r="K4" s="58"/>
      <c r="L4" s="59"/>
      <c r="M4" s="59"/>
      <c r="N4" s="66"/>
      <c r="O4" s="66"/>
      <c r="P4" s="64"/>
      <c r="Q4" s="83"/>
      <c r="R4" s="83"/>
      <c r="S4" s="67"/>
      <c r="T4" s="68"/>
      <c r="U4" s="68"/>
      <c r="V4" s="5"/>
      <c r="W4" s="5"/>
      <c r="X4" s="5"/>
      <c r="Y4" s="5"/>
      <c r="Z4" s="5"/>
      <c r="AE4" s="114" t="s">
        <v>119</v>
      </c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5">
        <v>3469.5608212874731</v>
      </c>
      <c r="AS4" s="115"/>
      <c r="AT4" s="115"/>
      <c r="AU4" s="113" t="s">
        <v>4</v>
      </c>
      <c r="AV4" s="113"/>
    </row>
    <row r="5" spans="1:48" customFormat="1" ht="18.75" customHeight="1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46" t="s">
        <v>6</v>
      </c>
      <c r="AS5" s="146"/>
      <c r="AT5" s="146"/>
      <c r="AU5" s="146"/>
      <c r="AV5" s="146"/>
    </row>
    <row r="6" spans="1:48" ht="21" customHeight="1">
      <c r="A6" s="124" t="s">
        <v>45</v>
      </c>
      <c r="B6" s="147" t="s">
        <v>7</v>
      </c>
      <c r="C6" s="147" t="s">
        <v>8</v>
      </c>
      <c r="D6" s="147" t="s">
        <v>9</v>
      </c>
      <c r="E6" s="147" t="s">
        <v>10</v>
      </c>
      <c r="F6" s="147" t="s">
        <v>11</v>
      </c>
      <c r="G6" s="127" t="s">
        <v>47</v>
      </c>
      <c r="H6" s="128"/>
      <c r="I6" s="129"/>
      <c r="J6" s="134" t="s">
        <v>12</v>
      </c>
      <c r="K6" s="131" t="s">
        <v>37</v>
      </c>
      <c r="L6" s="131"/>
      <c r="M6" s="131"/>
      <c r="N6" s="131"/>
      <c r="O6" s="134" t="s">
        <v>13</v>
      </c>
      <c r="P6" s="137" t="s">
        <v>5</v>
      </c>
      <c r="Q6" s="134" t="s">
        <v>31</v>
      </c>
      <c r="R6" s="140" t="s">
        <v>38</v>
      </c>
      <c r="S6" s="143" t="s">
        <v>39</v>
      </c>
      <c r="T6" s="170" t="s">
        <v>14</v>
      </c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2"/>
      <c r="AV6" s="133" t="s">
        <v>48</v>
      </c>
    </row>
    <row r="7" spans="1:48" ht="18.75" customHeight="1">
      <c r="A7" s="124"/>
      <c r="B7" s="147"/>
      <c r="C7" s="147"/>
      <c r="D7" s="147"/>
      <c r="E7" s="147"/>
      <c r="F7" s="147"/>
      <c r="G7" s="130" t="s">
        <v>3</v>
      </c>
      <c r="H7" s="126" t="s">
        <v>46</v>
      </c>
      <c r="I7" s="126"/>
      <c r="J7" s="135"/>
      <c r="K7" s="156" t="s">
        <v>40</v>
      </c>
      <c r="L7" s="120" t="s">
        <v>41</v>
      </c>
      <c r="M7" s="122" t="s">
        <v>42</v>
      </c>
      <c r="N7" s="123" t="s">
        <v>43</v>
      </c>
      <c r="O7" s="135"/>
      <c r="P7" s="138"/>
      <c r="Q7" s="135"/>
      <c r="R7" s="141"/>
      <c r="S7" s="144"/>
      <c r="T7" s="151" t="s">
        <v>15</v>
      </c>
      <c r="U7" s="151"/>
      <c r="V7" s="151"/>
      <c r="W7" s="151"/>
      <c r="X7" s="152" t="s">
        <v>16</v>
      </c>
      <c r="Y7" s="152"/>
      <c r="Z7" s="152"/>
      <c r="AA7" s="152"/>
      <c r="AB7" s="153" t="s">
        <v>17</v>
      </c>
      <c r="AC7" s="153"/>
      <c r="AD7" s="153"/>
      <c r="AE7" s="153"/>
      <c r="AF7" s="154" t="s">
        <v>18</v>
      </c>
      <c r="AG7" s="154"/>
      <c r="AH7" s="154"/>
      <c r="AI7" s="154"/>
      <c r="AJ7" s="148" t="s">
        <v>19</v>
      </c>
      <c r="AK7" s="148"/>
      <c r="AL7" s="148"/>
      <c r="AM7" s="148"/>
      <c r="AN7" s="149" t="s">
        <v>20</v>
      </c>
      <c r="AO7" s="149"/>
      <c r="AP7" s="149"/>
      <c r="AQ7" s="149"/>
      <c r="AR7" s="150" t="s">
        <v>21</v>
      </c>
      <c r="AS7" s="150"/>
      <c r="AT7" s="150"/>
      <c r="AU7" s="150"/>
      <c r="AV7" s="133"/>
    </row>
    <row r="8" spans="1:48" ht="21.75" customHeight="1">
      <c r="A8" s="124"/>
      <c r="B8" s="147"/>
      <c r="C8" s="147"/>
      <c r="D8" s="147"/>
      <c r="E8" s="147"/>
      <c r="F8" s="147"/>
      <c r="G8" s="130"/>
      <c r="H8" s="14" t="s">
        <v>22</v>
      </c>
      <c r="I8" s="15" t="s">
        <v>23</v>
      </c>
      <c r="J8" s="136"/>
      <c r="K8" s="156"/>
      <c r="L8" s="121"/>
      <c r="M8" s="122"/>
      <c r="N8" s="123"/>
      <c r="O8" s="136"/>
      <c r="P8" s="139"/>
      <c r="Q8" s="136"/>
      <c r="R8" s="142"/>
      <c r="S8" s="145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33"/>
    </row>
    <row r="9" spans="1:48">
      <c r="A9" s="125" t="s">
        <v>28</v>
      </c>
      <c r="B9" s="125"/>
      <c r="C9" s="125"/>
      <c r="D9" s="125"/>
      <c r="E9" s="125"/>
      <c r="F9" s="125"/>
      <c r="G9" s="30">
        <f>I9+H9</f>
        <v>5103.3782248958578</v>
      </c>
      <c r="H9" s="31">
        <f>SUM(H10:H99974)</f>
        <v>5103.3782248958578</v>
      </c>
      <c r="I9" s="31">
        <f>SUM(I10:I99974)</f>
        <v>0</v>
      </c>
      <c r="J9" s="31"/>
      <c r="K9" s="31">
        <f>SUM(K10:K99974)</f>
        <v>1921.1699684980392</v>
      </c>
      <c r="L9" s="31">
        <f>SUM(L10:L99974)</f>
        <v>3239.659999999998</v>
      </c>
      <c r="M9" s="31">
        <f>SUM(M10:M99974)</f>
        <v>0</v>
      </c>
      <c r="N9" s="31">
        <f>SUM(N10:N99974)</f>
        <v>0</v>
      </c>
      <c r="O9" s="57"/>
      <c r="P9" s="57">
        <f>SUM(P10:P99974)</f>
        <v>82.779999999999987</v>
      </c>
      <c r="Q9" s="57"/>
      <c r="R9" s="57"/>
      <c r="S9" s="57"/>
      <c r="T9" s="31">
        <f t="shared" ref="T9:AU9" si="0">SUM(T10:T99974)</f>
        <v>0</v>
      </c>
      <c r="U9" s="31">
        <f t="shared" si="0"/>
        <v>0</v>
      </c>
      <c r="V9" s="31">
        <f t="shared" si="0"/>
        <v>0</v>
      </c>
      <c r="W9" s="31">
        <f t="shared" si="0"/>
        <v>0</v>
      </c>
      <c r="X9" s="31">
        <f t="shared" si="0"/>
        <v>0</v>
      </c>
      <c r="Y9" s="31">
        <f t="shared" si="0"/>
        <v>0</v>
      </c>
      <c r="Z9" s="31">
        <f t="shared" si="0"/>
        <v>0</v>
      </c>
      <c r="AA9" s="31">
        <f t="shared" si="0"/>
        <v>0</v>
      </c>
      <c r="AB9" s="31">
        <f t="shared" si="0"/>
        <v>0</v>
      </c>
      <c r="AC9" s="31">
        <f t="shared" si="0"/>
        <v>0</v>
      </c>
      <c r="AD9" s="31">
        <f t="shared" si="0"/>
        <v>0</v>
      </c>
      <c r="AE9" s="31">
        <f t="shared" si="0"/>
        <v>0</v>
      </c>
      <c r="AF9" s="31">
        <f t="shared" si="0"/>
        <v>0</v>
      </c>
      <c r="AG9" s="31">
        <f t="shared" si="0"/>
        <v>0</v>
      </c>
      <c r="AH9" s="31">
        <f t="shared" si="0"/>
        <v>0</v>
      </c>
      <c r="AI9" s="31">
        <f t="shared" si="0"/>
        <v>0</v>
      </c>
      <c r="AJ9" s="31">
        <f t="shared" si="0"/>
        <v>0</v>
      </c>
      <c r="AK9" s="31">
        <f t="shared" si="0"/>
        <v>0</v>
      </c>
      <c r="AL9" s="31">
        <f t="shared" si="0"/>
        <v>0</v>
      </c>
      <c r="AM9" s="31">
        <f t="shared" si="0"/>
        <v>0</v>
      </c>
      <c r="AN9" s="31">
        <f t="shared" si="0"/>
        <v>0</v>
      </c>
      <c r="AO9" s="31">
        <f t="shared" si="0"/>
        <v>0</v>
      </c>
      <c r="AP9" s="31">
        <f t="shared" si="0"/>
        <v>0</v>
      </c>
      <c r="AQ9" s="31">
        <f t="shared" si="0"/>
        <v>0</v>
      </c>
      <c r="AR9" s="31">
        <f t="shared" si="0"/>
        <v>0</v>
      </c>
      <c r="AS9" s="31">
        <f t="shared" si="0"/>
        <v>0</v>
      </c>
      <c r="AT9" s="31">
        <f t="shared" si="0"/>
        <v>0</v>
      </c>
      <c r="AU9" s="31">
        <f t="shared" si="0"/>
        <v>0</v>
      </c>
      <c r="AV9" s="32"/>
    </row>
    <row r="10" spans="1:48" s="91" customFormat="1" ht="21.75">
      <c r="A10" s="9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9">
        <v>1</v>
      </c>
      <c r="C10" s="70" t="s">
        <v>121</v>
      </c>
      <c r="D10" s="69" t="s">
        <v>136</v>
      </c>
      <c r="E10" s="71" t="s">
        <v>122</v>
      </c>
      <c r="F10" s="71" t="s">
        <v>123</v>
      </c>
      <c r="G10" s="100">
        <v>27.691215443099999</v>
      </c>
      <c r="H10" s="100">
        <v>27.691215443099999</v>
      </c>
      <c r="I10" s="73">
        <v>0</v>
      </c>
      <c r="J10" s="90">
        <v>1</v>
      </c>
      <c r="K10" s="96">
        <v>15.87</v>
      </c>
      <c r="L10" s="72">
        <v>0</v>
      </c>
      <c r="M10" s="74">
        <v>0</v>
      </c>
      <c r="N10" s="72">
        <v>0</v>
      </c>
      <c r="O10" s="26">
        <v>35</v>
      </c>
      <c r="P10" s="88">
        <v>0</v>
      </c>
      <c r="Q10" s="89">
        <v>0</v>
      </c>
      <c r="R10" s="26">
        <v>2</v>
      </c>
      <c r="S10" s="26">
        <v>2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2"/>
    </row>
    <row r="11" spans="1:48" s="91" customFormat="1" ht="21.75">
      <c r="A11" s="92"/>
      <c r="B11" s="69">
        <v>2</v>
      </c>
      <c r="C11" s="70" t="s">
        <v>121</v>
      </c>
      <c r="D11" s="69" t="s">
        <v>137</v>
      </c>
      <c r="E11" s="71" t="s">
        <v>122</v>
      </c>
      <c r="F11" s="71" t="s">
        <v>123</v>
      </c>
      <c r="G11" s="98">
        <v>0</v>
      </c>
      <c r="H11" s="99">
        <v>0</v>
      </c>
      <c r="I11" s="73">
        <v>0</v>
      </c>
      <c r="J11" s="90">
        <v>1</v>
      </c>
      <c r="K11" s="98">
        <v>11.25</v>
      </c>
      <c r="L11" s="72">
        <v>0</v>
      </c>
      <c r="M11" s="73">
        <v>0</v>
      </c>
      <c r="N11" s="72">
        <v>0</v>
      </c>
      <c r="O11" s="26">
        <v>4</v>
      </c>
      <c r="P11" s="88">
        <v>11.25</v>
      </c>
      <c r="Q11" s="89">
        <v>100</v>
      </c>
      <c r="R11" s="26">
        <v>2</v>
      </c>
      <c r="S11" s="26">
        <v>2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2" t="s">
        <v>198</v>
      </c>
    </row>
    <row r="12" spans="1:48" s="91" customFormat="1" ht="21.75">
      <c r="A12" s="92" t="str">
        <f t="shared" ref="A12:A26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69">
        <v>3</v>
      </c>
      <c r="C12" s="70" t="s">
        <v>124</v>
      </c>
      <c r="D12" s="69" t="s">
        <v>44</v>
      </c>
      <c r="E12" s="71" t="s">
        <v>122</v>
      </c>
      <c r="F12" s="71" t="s">
        <v>123</v>
      </c>
      <c r="G12" s="100">
        <v>5.8581977031700001</v>
      </c>
      <c r="H12" s="100">
        <v>5.8581977031700001</v>
      </c>
      <c r="I12" s="73">
        <v>0</v>
      </c>
      <c r="J12" s="90">
        <v>1</v>
      </c>
      <c r="K12" s="96">
        <v>0</v>
      </c>
      <c r="L12" s="72">
        <v>5.78</v>
      </c>
      <c r="M12" s="74">
        <v>0</v>
      </c>
      <c r="N12" s="72">
        <v>0</v>
      </c>
      <c r="O12" s="26">
        <v>15</v>
      </c>
      <c r="P12" s="88">
        <v>0</v>
      </c>
      <c r="Q12" s="89">
        <v>0</v>
      </c>
      <c r="R12" s="26">
        <v>2</v>
      </c>
      <c r="S12" s="26">
        <v>2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2"/>
    </row>
    <row r="13" spans="1:48" s="91" customFormat="1" ht="21.75">
      <c r="A13" s="92" t="str">
        <f t="shared" si="1"/>
        <v xml:space="preserve">   </v>
      </c>
      <c r="B13" s="69">
        <v>4</v>
      </c>
      <c r="C13" s="70" t="s">
        <v>125</v>
      </c>
      <c r="D13" s="69" t="s">
        <v>44</v>
      </c>
      <c r="E13" s="71" t="s">
        <v>122</v>
      </c>
      <c r="F13" s="71" t="s">
        <v>123</v>
      </c>
      <c r="G13" s="100">
        <v>12.396409113400001</v>
      </c>
      <c r="H13" s="100">
        <v>12.396409113400001</v>
      </c>
      <c r="I13" s="73">
        <v>0</v>
      </c>
      <c r="J13" s="90">
        <v>2</v>
      </c>
      <c r="K13" s="96">
        <v>12.29</v>
      </c>
      <c r="L13" s="72">
        <v>0</v>
      </c>
      <c r="M13" s="74">
        <v>0</v>
      </c>
      <c r="N13" s="72">
        <v>0</v>
      </c>
      <c r="O13" s="26">
        <v>0</v>
      </c>
      <c r="P13" s="88">
        <v>0</v>
      </c>
      <c r="Q13" s="89">
        <v>0</v>
      </c>
      <c r="R13" s="26">
        <v>2</v>
      </c>
      <c r="S13" s="26">
        <v>2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2"/>
    </row>
    <row r="14" spans="1:48" s="29" customFormat="1" ht="21.75">
      <c r="A14" s="92" t="str">
        <f t="shared" si="1"/>
        <v xml:space="preserve">   </v>
      </c>
      <c r="B14" s="69">
        <v>5</v>
      </c>
      <c r="C14" s="70" t="s">
        <v>126</v>
      </c>
      <c r="D14" s="69" t="s">
        <v>44</v>
      </c>
      <c r="E14" s="71" t="s">
        <v>122</v>
      </c>
      <c r="F14" s="71" t="s">
        <v>123</v>
      </c>
      <c r="G14" s="100">
        <v>23.990399908899999</v>
      </c>
      <c r="H14" s="100">
        <v>23.990399908899999</v>
      </c>
      <c r="I14" s="73">
        <v>0</v>
      </c>
      <c r="J14" s="90">
        <v>2</v>
      </c>
      <c r="K14" s="96">
        <v>22.8</v>
      </c>
      <c r="L14" s="72">
        <v>0</v>
      </c>
      <c r="M14" s="74">
        <v>0</v>
      </c>
      <c r="N14" s="72">
        <v>0</v>
      </c>
      <c r="O14" s="26">
        <v>0</v>
      </c>
      <c r="P14" s="88">
        <v>0</v>
      </c>
      <c r="Q14" s="89">
        <v>0</v>
      </c>
      <c r="R14" s="26">
        <v>2</v>
      </c>
      <c r="S14" s="26">
        <v>2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2"/>
    </row>
    <row r="15" spans="1:48" s="29" customFormat="1" ht="21.75">
      <c r="A15" s="92" t="str">
        <f t="shared" si="1"/>
        <v xml:space="preserve">   </v>
      </c>
      <c r="B15" s="69">
        <v>6</v>
      </c>
      <c r="C15" s="70" t="s">
        <v>127</v>
      </c>
      <c r="D15" s="69" t="s">
        <v>44</v>
      </c>
      <c r="E15" s="71" t="s">
        <v>122</v>
      </c>
      <c r="F15" s="71" t="s">
        <v>123</v>
      </c>
      <c r="G15" s="100">
        <v>21.639322598300001</v>
      </c>
      <c r="H15" s="100">
        <v>21.639322598300001</v>
      </c>
      <c r="I15" s="73">
        <v>0</v>
      </c>
      <c r="J15" s="90">
        <v>1</v>
      </c>
      <c r="K15" s="96">
        <v>21.52</v>
      </c>
      <c r="L15" s="72">
        <v>0</v>
      </c>
      <c r="M15" s="74">
        <v>0</v>
      </c>
      <c r="N15" s="72">
        <v>0</v>
      </c>
      <c r="O15" s="26">
        <v>35</v>
      </c>
      <c r="P15" s="88">
        <v>0</v>
      </c>
      <c r="Q15" s="89">
        <v>0</v>
      </c>
      <c r="R15" s="26">
        <v>2</v>
      </c>
      <c r="S15" s="26">
        <v>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2"/>
    </row>
    <row r="16" spans="1:48" s="29" customFormat="1" ht="21.75">
      <c r="A16" s="92" t="str">
        <f t="shared" si="1"/>
        <v xml:space="preserve">   </v>
      </c>
      <c r="B16" s="69">
        <v>7</v>
      </c>
      <c r="C16" s="70" t="s">
        <v>128</v>
      </c>
      <c r="D16" s="69" t="s">
        <v>44</v>
      </c>
      <c r="E16" s="71" t="s">
        <v>122</v>
      </c>
      <c r="F16" s="71" t="s">
        <v>123</v>
      </c>
      <c r="G16" s="100">
        <v>26.860087676999999</v>
      </c>
      <c r="H16" s="100">
        <v>26.860087676999999</v>
      </c>
      <c r="I16" s="73">
        <v>0</v>
      </c>
      <c r="J16" s="90">
        <v>2</v>
      </c>
      <c r="K16" s="96">
        <v>26.69</v>
      </c>
      <c r="L16" s="72">
        <v>0</v>
      </c>
      <c r="M16" s="74">
        <v>0</v>
      </c>
      <c r="N16" s="72">
        <v>0</v>
      </c>
      <c r="O16" s="26">
        <v>0</v>
      </c>
      <c r="P16" s="88">
        <v>0</v>
      </c>
      <c r="Q16" s="89">
        <v>0</v>
      </c>
      <c r="R16" s="26">
        <v>2</v>
      </c>
      <c r="S16" s="26">
        <v>2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2"/>
    </row>
    <row r="17" spans="1:48" s="29" customFormat="1" ht="21.75">
      <c r="A17" s="92" t="str">
        <f t="shared" si="1"/>
        <v xml:space="preserve">   </v>
      </c>
      <c r="B17" s="69">
        <v>8</v>
      </c>
      <c r="C17" s="70" t="s">
        <v>129</v>
      </c>
      <c r="D17" s="69" t="s">
        <v>44</v>
      </c>
      <c r="E17" s="71" t="s">
        <v>122</v>
      </c>
      <c r="F17" s="71" t="s">
        <v>123</v>
      </c>
      <c r="G17" s="100">
        <v>5.43648153033</v>
      </c>
      <c r="H17" s="100">
        <v>5.43648153033</v>
      </c>
      <c r="I17" s="73">
        <v>0</v>
      </c>
      <c r="J17" s="90">
        <v>1</v>
      </c>
      <c r="K17" s="96">
        <v>5.12</v>
      </c>
      <c r="L17" s="72">
        <v>0</v>
      </c>
      <c r="M17" s="74">
        <v>0</v>
      </c>
      <c r="N17" s="72">
        <v>0</v>
      </c>
      <c r="O17" s="26">
        <v>30</v>
      </c>
      <c r="P17" s="88">
        <v>0</v>
      </c>
      <c r="Q17" s="89">
        <v>0</v>
      </c>
      <c r="R17" s="26">
        <v>2</v>
      </c>
      <c r="S17" s="26">
        <v>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2"/>
    </row>
    <row r="18" spans="1:48" s="29" customFormat="1" ht="21.75">
      <c r="A18" s="92" t="str">
        <f t="shared" si="1"/>
        <v xml:space="preserve">   </v>
      </c>
      <c r="B18" s="69">
        <v>9</v>
      </c>
      <c r="C18" s="70" t="s">
        <v>130</v>
      </c>
      <c r="D18" s="69" t="s">
        <v>44</v>
      </c>
      <c r="E18" s="71" t="s">
        <v>122</v>
      </c>
      <c r="F18" s="71" t="s">
        <v>123</v>
      </c>
      <c r="G18" s="100">
        <v>11.684961341499999</v>
      </c>
      <c r="H18" s="100">
        <v>11.684961341499999</v>
      </c>
      <c r="I18" s="73">
        <v>0</v>
      </c>
      <c r="J18" s="90">
        <v>2</v>
      </c>
      <c r="K18" s="96">
        <v>11.64</v>
      </c>
      <c r="L18" s="72">
        <v>0</v>
      </c>
      <c r="M18" s="74">
        <v>0</v>
      </c>
      <c r="N18" s="72">
        <v>0</v>
      </c>
      <c r="O18" s="26">
        <v>0</v>
      </c>
      <c r="P18" s="88">
        <v>0</v>
      </c>
      <c r="Q18" s="89">
        <v>0</v>
      </c>
      <c r="R18" s="26">
        <v>2</v>
      </c>
      <c r="S18" s="26">
        <v>2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2"/>
    </row>
    <row r="19" spans="1:48" s="29" customFormat="1" ht="21.75">
      <c r="A19" s="92" t="str">
        <f t="shared" si="1"/>
        <v xml:space="preserve">   </v>
      </c>
      <c r="B19" s="69">
        <v>10</v>
      </c>
      <c r="C19" s="70" t="s">
        <v>131</v>
      </c>
      <c r="D19" s="69" t="s">
        <v>44</v>
      </c>
      <c r="E19" s="71" t="s">
        <v>122</v>
      </c>
      <c r="F19" s="71" t="s">
        <v>123</v>
      </c>
      <c r="G19" s="100">
        <v>80.971025851899995</v>
      </c>
      <c r="H19" s="100">
        <v>80.971025851899995</v>
      </c>
      <c r="I19" s="73">
        <v>0</v>
      </c>
      <c r="J19" s="90">
        <v>2</v>
      </c>
      <c r="K19" s="96">
        <v>36.549999999999997</v>
      </c>
      <c r="L19" s="72">
        <v>44.39</v>
      </c>
      <c r="M19" s="74">
        <v>0</v>
      </c>
      <c r="N19" s="72">
        <v>0</v>
      </c>
      <c r="O19" s="26">
        <v>0</v>
      </c>
      <c r="P19" s="88">
        <v>0</v>
      </c>
      <c r="Q19" s="89">
        <v>0</v>
      </c>
      <c r="R19" s="26">
        <v>2</v>
      </c>
      <c r="S19" s="26">
        <v>2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2"/>
    </row>
    <row r="20" spans="1:48" s="29" customFormat="1" ht="21.75">
      <c r="A20" s="92" t="str">
        <f t="shared" si="1"/>
        <v xml:space="preserve">   </v>
      </c>
      <c r="B20" s="69">
        <v>11</v>
      </c>
      <c r="C20" s="70" t="s">
        <v>132</v>
      </c>
      <c r="D20" s="69" t="s">
        <v>136</v>
      </c>
      <c r="E20" s="71" t="s">
        <v>122</v>
      </c>
      <c r="F20" s="71" t="s">
        <v>123</v>
      </c>
      <c r="G20" s="100">
        <v>45.350280277800003</v>
      </c>
      <c r="H20" s="100">
        <v>45.350280277800003</v>
      </c>
      <c r="I20" s="73">
        <v>0</v>
      </c>
      <c r="J20" s="90">
        <v>1</v>
      </c>
      <c r="K20" s="96">
        <v>0</v>
      </c>
      <c r="L20" s="72">
        <v>14.25</v>
      </c>
      <c r="M20" s="74">
        <v>0</v>
      </c>
      <c r="N20" s="72">
        <v>0</v>
      </c>
      <c r="O20" s="26">
        <v>0</v>
      </c>
      <c r="P20" s="88">
        <v>0</v>
      </c>
      <c r="Q20" s="89">
        <v>0</v>
      </c>
      <c r="R20" s="26">
        <v>2</v>
      </c>
      <c r="S20" s="26">
        <v>2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2" t="s">
        <v>198</v>
      </c>
    </row>
    <row r="21" spans="1:48" s="29" customFormat="1" ht="21.75">
      <c r="A21" s="92" t="str">
        <f t="shared" si="1"/>
        <v xml:space="preserve">   </v>
      </c>
      <c r="B21" s="69">
        <v>12</v>
      </c>
      <c r="C21" s="70" t="s">
        <v>132</v>
      </c>
      <c r="D21" s="69" t="s">
        <v>137</v>
      </c>
      <c r="E21" s="71" t="s">
        <v>122</v>
      </c>
      <c r="F21" s="71" t="s">
        <v>123</v>
      </c>
      <c r="G21" s="73">
        <v>0</v>
      </c>
      <c r="H21" s="96">
        <v>0</v>
      </c>
      <c r="I21" s="73">
        <v>0</v>
      </c>
      <c r="J21" s="90">
        <v>1</v>
      </c>
      <c r="K21" s="96">
        <v>0</v>
      </c>
      <c r="L21" s="72">
        <v>31</v>
      </c>
      <c r="M21" s="74">
        <v>0</v>
      </c>
      <c r="N21" s="72">
        <v>0</v>
      </c>
      <c r="O21" s="26">
        <v>20</v>
      </c>
      <c r="P21" s="88">
        <v>0</v>
      </c>
      <c r="Q21" s="89">
        <v>0</v>
      </c>
      <c r="R21" s="26">
        <v>2</v>
      </c>
      <c r="S21" s="26">
        <v>2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2"/>
    </row>
    <row r="22" spans="1:48" s="29" customFormat="1" ht="21.75">
      <c r="A22" s="92" t="str">
        <f t="shared" si="1"/>
        <v xml:space="preserve">   </v>
      </c>
      <c r="B22" s="69">
        <v>13</v>
      </c>
      <c r="C22" s="70" t="s">
        <v>133</v>
      </c>
      <c r="D22" s="69" t="s">
        <v>136</v>
      </c>
      <c r="E22" s="71" t="s">
        <v>122</v>
      </c>
      <c r="F22" s="71" t="s">
        <v>123</v>
      </c>
      <c r="G22" s="100">
        <v>197.161960368</v>
      </c>
      <c r="H22" s="100">
        <v>197.161960368</v>
      </c>
      <c r="I22" s="73">
        <v>0</v>
      </c>
      <c r="J22" s="90">
        <v>1</v>
      </c>
      <c r="K22" s="96">
        <v>0</v>
      </c>
      <c r="L22" s="72">
        <v>112.87</v>
      </c>
      <c r="M22" s="74">
        <v>0</v>
      </c>
      <c r="N22" s="72">
        <v>0</v>
      </c>
      <c r="O22" s="26">
        <v>0</v>
      </c>
      <c r="P22" s="88">
        <v>0</v>
      </c>
      <c r="Q22" s="89">
        <v>0</v>
      </c>
      <c r="R22" s="26">
        <v>2</v>
      </c>
      <c r="S22" s="26">
        <v>2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2" t="s">
        <v>198</v>
      </c>
    </row>
    <row r="23" spans="1:48" s="29" customFormat="1" ht="21.75">
      <c r="A23" s="92" t="str">
        <f t="shared" si="1"/>
        <v xml:space="preserve">   </v>
      </c>
      <c r="B23" s="69">
        <v>14</v>
      </c>
      <c r="C23" s="70" t="s">
        <v>133</v>
      </c>
      <c r="D23" s="69" t="s">
        <v>137</v>
      </c>
      <c r="E23" s="71" t="s">
        <v>122</v>
      </c>
      <c r="F23" s="71" t="s">
        <v>123</v>
      </c>
      <c r="G23" s="73">
        <v>0</v>
      </c>
      <c r="H23" s="96">
        <v>0</v>
      </c>
      <c r="I23" s="73">
        <v>0</v>
      </c>
      <c r="J23" s="90">
        <v>1</v>
      </c>
      <c r="K23" s="96">
        <v>0</v>
      </c>
      <c r="L23" s="72">
        <v>84.2</v>
      </c>
      <c r="M23" s="74">
        <v>0</v>
      </c>
      <c r="N23" s="72">
        <v>0</v>
      </c>
      <c r="O23" s="26">
        <v>25</v>
      </c>
      <c r="P23" s="88">
        <v>0</v>
      </c>
      <c r="Q23" s="89">
        <v>0</v>
      </c>
      <c r="R23" s="26">
        <v>2</v>
      </c>
      <c r="S23" s="26">
        <v>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2"/>
    </row>
    <row r="24" spans="1:48" s="29" customFormat="1" ht="21.75">
      <c r="A24" s="92" t="str">
        <f t="shared" si="1"/>
        <v xml:space="preserve">   </v>
      </c>
      <c r="B24" s="69">
        <v>15</v>
      </c>
      <c r="C24" s="70" t="s">
        <v>134</v>
      </c>
      <c r="D24" s="69" t="s">
        <v>136</v>
      </c>
      <c r="E24" s="71" t="s">
        <v>122</v>
      </c>
      <c r="F24" s="71" t="s">
        <v>123</v>
      </c>
      <c r="G24" s="100">
        <v>18.228097558799998</v>
      </c>
      <c r="H24" s="100">
        <v>18.228097558799998</v>
      </c>
      <c r="I24" s="73">
        <v>0</v>
      </c>
      <c r="J24" s="90">
        <v>1</v>
      </c>
      <c r="K24" s="96">
        <v>0</v>
      </c>
      <c r="L24" s="72">
        <v>9.65</v>
      </c>
      <c r="M24" s="74">
        <v>0</v>
      </c>
      <c r="N24" s="72">
        <v>0</v>
      </c>
      <c r="O24" s="26">
        <v>0</v>
      </c>
      <c r="P24" s="88">
        <v>0</v>
      </c>
      <c r="Q24" s="89">
        <v>0</v>
      </c>
      <c r="R24" s="26">
        <v>2</v>
      </c>
      <c r="S24" s="26">
        <v>2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2"/>
    </row>
    <row r="25" spans="1:48" s="29" customFormat="1" ht="21.75">
      <c r="A25" s="92" t="str">
        <f>IF(J25=1,IF(K25&gt;0,IF(L25&gt;0,IF(N25&gt;0,11,11),IF(N25&gt;0,11,"")),IF(L25&gt;0,IF(N25&gt;0,11,""),IF(N25=0,22,""))),IF(L25&gt;0,IF(N25&gt;0,IF(P25&gt;0,66,""),IF(P25&gt;0,66,"")),IF(P25&gt;0,66,"")))&amp;" "&amp;IF(J25=1,IF(K25=0,IF(L25&gt;0,IF(N25&gt;0,IF(P25&gt;0,66,""),IF(P25&gt;0,66,"")),IF(P25&gt;0,66,"")),""),IF(P25&gt;0,66,""))&amp;" "&amp;IF(J25=1,IF(K25&gt;0,IF(P25&gt;0,IF(O25&lt;=7,IF(Q25=100,"","33"),IF(O25&lt;=25,IF(Q25&gt;0,IF(Q25&lt;100,"",33),IF(Q25=0,"","33")),IF(Q25=0,"",33))),IF(O25&gt;25,"",33)),""),IF(J25&gt;1,IF(P25&gt;0,"55",""),IF(J25=0,IF(P25&gt;0,"55","00"))))&amp;" "&amp;IF(P25&gt;0,IF(R25&gt;0,IF(S25&gt;0,"",88),77),"")</f>
        <v xml:space="preserve">   </v>
      </c>
      <c r="B25" s="69">
        <v>16</v>
      </c>
      <c r="C25" s="70" t="s">
        <v>134</v>
      </c>
      <c r="D25" s="69" t="s">
        <v>137</v>
      </c>
      <c r="E25" s="71" t="s">
        <v>122</v>
      </c>
      <c r="F25" s="71" t="s">
        <v>123</v>
      </c>
      <c r="G25" s="73">
        <v>0</v>
      </c>
      <c r="H25" s="73">
        <v>0</v>
      </c>
      <c r="I25" s="73">
        <v>0</v>
      </c>
      <c r="J25" s="90">
        <v>1</v>
      </c>
      <c r="K25" s="96">
        <v>0</v>
      </c>
      <c r="L25" s="72">
        <v>7.54</v>
      </c>
      <c r="M25" s="74" t="s">
        <v>199</v>
      </c>
      <c r="N25" s="72">
        <v>0</v>
      </c>
      <c r="O25" s="26">
        <v>13</v>
      </c>
      <c r="P25" s="88">
        <v>0</v>
      </c>
      <c r="Q25" s="89">
        <v>0</v>
      </c>
      <c r="R25" s="26">
        <v>2</v>
      </c>
      <c r="S25" s="26">
        <v>2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2"/>
    </row>
    <row r="26" spans="1:48" s="29" customFormat="1" ht="21.75">
      <c r="A26" s="92" t="str">
        <f t="shared" si="1"/>
        <v xml:space="preserve">   </v>
      </c>
      <c r="B26" s="69">
        <v>17</v>
      </c>
      <c r="C26" s="70" t="s">
        <v>135</v>
      </c>
      <c r="D26" s="69" t="s">
        <v>136</v>
      </c>
      <c r="E26" s="71" t="s">
        <v>122</v>
      </c>
      <c r="F26" s="71" t="s">
        <v>123</v>
      </c>
      <c r="G26" s="100">
        <v>1136.65091091</v>
      </c>
      <c r="H26" s="100">
        <v>1136.65091091</v>
      </c>
      <c r="I26" s="73">
        <v>0</v>
      </c>
      <c r="J26" s="90">
        <v>1</v>
      </c>
      <c r="K26" s="96">
        <v>0</v>
      </c>
      <c r="L26" s="72">
        <v>580.35</v>
      </c>
      <c r="M26" s="74">
        <v>0</v>
      </c>
      <c r="N26" s="72">
        <v>0</v>
      </c>
      <c r="O26" s="26">
        <v>0</v>
      </c>
      <c r="P26" s="88">
        <v>0</v>
      </c>
      <c r="Q26" s="89">
        <v>0</v>
      </c>
      <c r="R26" s="26">
        <v>2</v>
      </c>
      <c r="S26" s="26">
        <v>2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2" t="s">
        <v>198</v>
      </c>
    </row>
    <row r="27" spans="1:48" s="29" customFormat="1" ht="21.75">
      <c r="A27" s="92" t="str">
        <f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</f>
        <v xml:space="preserve">   </v>
      </c>
      <c r="B27" s="69">
        <v>18</v>
      </c>
      <c r="C27" s="70" t="s">
        <v>135</v>
      </c>
      <c r="D27" s="69" t="s">
        <v>137</v>
      </c>
      <c r="E27" s="71" t="s">
        <v>122</v>
      </c>
      <c r="F27" s="71" t="s">
        <v>123</v>
      </c>
      <c r="G27" s="73">
        <v>0</v>
      </c>
      <c r="H27" s="73">
        <v>0</v>
      </c>
      <c r="I27" s="73">
        <v>0</v>
      </c>
      <c r="J27" s="90">
        <v>1</v>
      </c>
      <c r="K27" s="96">
        <v>0</v>
      </c>
      <c r="L27" s="97">
        <v>555.65</v>
      </c>
      <c r="M27" s="74" t="s">
        <v>199</v>
      </c>
      <c r="N27" s="72">
        <v>0</v>
      </c>
      <c r="O27" s="26">
        <v>13</v>
      </c>
      <c r="P27" s="88">
        <v>0</v>
      </c>
      <c r="Q27" s="89">
        <v>0</v>
      </c>
      <c r="R27" s="26">
        <v>2</v>
      </c>
      <c r="S27" s="26">
        <v>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2"/>
    </row>
    <row r="28" spans="1:48" s="29" customFormat="1" ht="21.75">
      <c r="A28" s="92" t="str">
        <f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</f>
        <v xml:space="preserve">   </v>
      </c>
      <c r="B28" s="69">
        <v>19</v>
      </c>
      <c r="C28" s="70" t="s">
        <v>135</v>
      </c>
      <c r="D28" s="69" t="s">
        <v>138</v>
      </c>
      <c r="E28" s="71" t="s">
        <v>122</v>
      </c>
      <c r="F28" s="71" t="s">
        <v>123</v>
      </c>
      <c r="G28" s="72">
        <v>0</v>
      </c>
      <c r="H28" s="73">
        <v>0</v>
      </c>
      <c r="I28" s="73">
        <v>0</v>
      </c>
      <c r="J28" s="90">
        <v>1</v>
      </c>
      <c r="K28" s="96">
        <v>2.3199999999999998</v>
      </c>
      <c r="L28" s="72">
        <v>0</v>
      </c>
      <c r="M28" s="74">
        <v>0</v>
      </c>
      <c r="N28" s="72">
        <v>0</v>
      </c>
      <c r="O28" s="26">
        <v>3</v>
      </c>
      <c r="P28" s="87">
        <v>2.3199999999999998</v>
      </c>
      <c r="Q28" s="89">
        <v>100</v>
      </c>
      <c r="R28" s="26">
        <v>2</v>
      </c>
      <c r="S28" s="26">
        <v>2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2"/>
    </row>
    <row r="29" spans="1:48" s="29" customFormat="1" ht="21.75">
      <c r="A29" s="92" t="str">
        <f t="shared" ref="A29:A38" si="2">IF(J29=1,IF(K29&gt;0,IF(L29&gt;0,IF(N29&gt;0,11,11),IF(N29&gt;0,11,"")),IF(L29&gt;0,IF(N29&gt;0,11,""),IF(N29=0,22,""))),IF(L29&gt;0,IF(N29&gt;0,IF(P29&gt;0,66,""),IF(P29&gt;0,66,"")),IF(P29&gt;0,66,"")))&amp;" "&amp;IF(J29=1,IF(K29=0,IF(L29&gt;0,IF(N29&gt;0,IF(P29&gt;0,66,""),IF(P29&gt;0,66,"")),IF(P29&gt;0,66,"")),""),IF(P29&gt;0,66,""))&amp;" "&amp;IF(J29=1,IF(K29&gt;0,IF(P29&gt;0,IF(O29&lt;=7,IF(Q29=100,"","33"),IF(O29&lt;=25,IF(Q29&gt;0,IF(Q29&lt;100,"",33),IF(Q29=0,"","33")),IF(Q29=0,"",33))),IF(O29&gt;25,"",33)),""),IF(J29&gt;1,IF(P29&gt;0,"55",""),IF(J29=0,IF(P29&gt;0,"55","00"))))&amp;" "&amp;IF(P29&gt;0,IF(R29&gt;0,IF(S29&gt;0,"",88),77),"")</f>
        <v xml:space="preserve">   </v>
      </c>
      <c r="B29" s="69">
        <v>20</v>
      </c>
      <c r="C29" s="70" t="s">
        <v>135</v>
      </c>
      <c r="D29" s="69" t="s">
        <v>200</v>
      </c>
      <c r="E29" s="71" t="s">
        <v>122</v>
      </c>
      <c r="F29" s="71" t="s">
        <v>123</v>
      </c>
      <c r="G29" s="72">
        <v>0</v>
      </c>
      <c r="H29" s="73">
        <v>0</v>
      </c>
      <c r="I29" s="73">
        <v>0</v>
      </c>
      <c r="J29" s="90">
        <v>1</v>
      </c>
      <c r="K29" s="96">
        <v>2.39</v>
      </c>
      <c r="L29" s="72">
        <v>0</v>
      </c>
      <c r="M29" s="74">
        <v>0</v>
      </c>
      <c r="N29" s="72">
        <v>0</v>
      </c>
      <c r="O29" s="26">
        <v>7</v>
      </c>
      <c r="P29" s="87">
        <v>2.39</v>
      </c>
      <c r="Q29" s="89">
        <v>100</v>
      </c>
      <c r="R29" s="26">
        <v>2</v>
      </c>
      <c r="S29" s="26">
        <v>2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2" t="s">
        <v>198</v>
      </c>
    </row>
    <row r="30" spans="1:48" s="29" customFormat="1" ht="21.75">
      <c r="A30" s="92" t="str">
        <f t="shared" si="2"/>
        <v xml:space="preserve">   </v>
      </c>
      <c r="B30" s="69">
        <v>22</v>
      </c>
      <c r="C30" s="70" t="s">
        <v>139</v>
      </c>
      <c r="D30" s="69" t="s">
        <v>44</v>
      </c>
      <c r="E30" s="71" t="s">
        <v>122</v>
      </c>
      <c r="F30" s="71" t="s">
        <v>123</v>
      </c>
      <c r="G30" s="100">
        <v>31.811392532199999</v>
      </c>
      <c r="H30" s="100">
        <v>31.811392532199999</v>
      </c>
      <c r="I30" s="73">
        <v>0</v>
      </c>
      <c r="J30" s="90">
        <v>1</v>
      </c>
      <c r="K30" s="73">
        <v>0</v>
      </c>
      <c r="L30" s="72">
        <v>31.36</v>
      </c>
      <c r="M30" s="74">
        <v>0</v>
      </c>
      <c r="N30" s="72">
        <v>0</v>
      </c>
      <c r="O30" s="26">
        <v>20</v>
      </c>
      <c r="P30" s="88">
        <v>0</v>
      </c>
      <c r="Q30" s="89">
        <v>0</v>
      </c>
      <c r="R30" s="26">
        <v>2</v>
      </c>
      <c r="S30" s="26">
        <v>2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2" t="s">
        <v>198</v>
      </c>
    </row>
    <row r="31" spans="1:48" s="29" customFormat="1" ht="21.75">
      <c r="A31" s="92" t="str">
        <f t="shared" si="2"/>
        <v xml:space="preserve">   </v>
      </c>
      <c r="B31" s="69">
        <v>23</v>
      </c>
      <c r="C31" s="70" t="s">
        <v>140</v>
      </c>
      <c r="D31" s="69" t="s">
        <v>44</v>
      </c>
      <c r="E31" s="71" t="s">
        <v>122</v>
      </c>
      <c r="F31" s="71" t="s">
        <v>123</v>
      </c>
      <c r="G31" s="100">
        <v>5.8567875813299999</v>
      </c>
      <c r="H31" s="100">
        <v>5.8567875813299999</v>
      </c>
      <c r="I31" s="73">
        <v>0</v>
      </c>
      <c r="J31" s="90">
        <v>1</v>
      </c>
      <c r="K31" s="96">
        <v>0</v>
      </c>
      <c r="L31" s="96">
        <v>1.44</v>
      </c>
      <c r="M31" s="74" t="s">
        <v>199</v>
      </c>
      <c r="N31" s="72">
        <v>0</v>
      </c>
      <c r="O31" s="26">
        <v>13</v>
      </c>
      <c r="P31" s="88">
        <v>0</v>
      </c>
      <c r="Q31" s="89">
        <v>100</v>
      </c>
      <c r="R31" s="26">
        <v>2</v>
      </c>
      <c r="S31" s="26">
        <v>2</v>
      </c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2"/>
    </row>
    <row r="32" spans="1:48" s="29" customFormat="1" ht="21.75">
      <c r="A32" s="92" t="str">
        <f t="shared" si="2"/>
        <v xml:space="preserve">   </v>
      </c>
      <c r="B32" s="69">
        <v>24</v>
      </c>
      <c r="C32" s="70" t="s">
        <v>141</v>
      </c>
      <c r="D32" s="69" t="s">
        <v>44</v>
      </c>
      <c r="E32" s="71" t="s">
        <v>122</v>
      </c>
      <c r="F32" s="71" t="s">
        <v>123</v>
      </c>
      <c r="G32" s="100">
        <v>23.667644403600001</v>
      </c>
      <c r="H32" s="100">
        <v>23.667644403600001</v>
      </c>
      <c r="I32" s="73">
        <v>0</v>
      </c>
      <c r="J32" s="90">
        <v>1</v>
      </c>
      <c r="K32" s="96">
        <v>0</v>
      </c>
      <c r="L32" s="96">
        <v>17.86</v>
      </c>
      <c r="M32" s="74" t="s">
        <v>199</v>
      </c>
      <c r="N32" s="72">
        <v>0</v>
      </c>
      <c r="O32" s="26">
        <v>13</v>
      </c>
      <c r="P32" s="88">
        <v>0</v>
      </c>
      <c r="Q32" s="89">
        <v>100</v>
      </c>
      <c r="R32" s="26">
        <v>2</v>
      </c>
      <c r="S32" s="26">
        <v>2</v>
      </c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2"/>
    </row>
    <row r="33" spans="1:48" s="29" customFormat="1" ht="21.75">
      <c r="A33" s="92" t="str">
        <f t="shared" si="2"/>
        <v xml:space="preserve">   </v>
      </c>
      <c r="B33" s="69">
        <v>25</v>
      </c>
      <c r="C33" s="70" t="s">
        <v>142</v>
      </c>
      <c r="D33" s="69" t="s">
        <v>44</v>
      </c>
      <c r="E33" s="71" t="s">
        <v>122</v>
      </c>
      <c r="F33" s="71" t="s">
        <v>123</v>
      </c>
      <c r="G33" s="100">
        <v>7.5257606926299996</v>
      </c>
      <c r="H33" s="100">
        <v>7.5257606926299996</v>
      </c>
      <c r="I33" s="73">
        <v>0</v>
      </c>
      <c r="J33" s="90">
        <v>1</v>
      </c>
      <c r="K33" s="96">
        <v>7.35</v>
      </c>
      <c r="L33" s="72">
        <v>0</v>
      </c>
      <c r="M33" s="74">
        <v>0</v>
      </c>
      <c r="N33" s="72">
        <v>0</v>
      </c>
      <c r="O33" s="26">
        <v>30</v>
      </c>
      <c r="P33" s="88">
        <v>0</v>
      </c>
      <c r="Q33" s="89">
        <v>0</v>
      </c>
      <c r="R33" s="26">
        <v>2</v>
      </c>
      <c r="S33" s="26">
        <v>2</v>
      </c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2"/>
    </row>
    <row r="34" spans="1:48" s="29" customFormat="1" ht="21.75">
      <c r="A34" s="92" t="str">
        <f t="shared" si="2"/>
        <v xml:space="preserve">   </v>
      </c>
      <c r="B34" s="69">
        <v>26</v>
      </c>
      <c r="C34" s="70" t="s">
        <v>143</v>
      </c>
      <c r="D34" s="69" t="s">
        <v>136</v>
      </c>
      <c r="E34" s="71" t="s">
        <v>122</v>
      </c>
      <c r="F34" s="71" t="s">
        <v>123</v>
      </c>
      <c r="G34" s="100">
        <v>28.962665158099998</v>
      </c>
      <c r="H34" s="100">
        <v>28.962665158099998</v>
      </c>
      <c r="I34" s="73">
        <v>0</v>
      </c>
      <c r="J34" s="90">
        <v>1</v>
      </c>
      <c r="K34" s="96">
        <v>0</v>
      </c>
      <c r="L34" s="72">
        <v>7.61</v>
      </c>
      <c r="M34" s="74">
        <v>0</v>
      </c>
      <c r="N34" s="72">
        <v>0</v>
      </c>
      <c r="O34" s="26">
        <v>0</v>
      </c>
      <c r="P34" s="88">
        <v>0</v>
      </c>
      <c r="Q34" s="89">
        <v>0</v>
      </c>
      <c r="R34" s="26">
        <v>2</v>
      </c>
      <c r="S34" s="26">
        <v>2</v>
      </c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2"/>
    </row>
    <row r="35" spans="1:48" s="29" customFormat="1" ht="21.75">
      <c r="A35" s="92" t="str">
        <f t="shared" si="2"/>
        <v xml:space="preserve">   </v>
      </c>
      <c r="B35" s="69">
        <v>27</v>
      </c>
      <c r="C35" s="70" t="s">
        <v>143</v>
      </c>
      <c r="D35" s="69" t="s">
        <v>137</v>
      </c>
      <c r="E35" s="71" t="s">
        <v>122</v>
      </c>
      <c r="F35" s="71" t="s">
        <v>123</v>
      </c>
      <c r="G35" s="72">
        <v>0</v>
      </c>
      <c r="H35" s="72">
        <v>0</v>
      </c>
      <c r="I35" s="73">
        <v>0</v>
      </c>
      <c r="J35" s="90">
        <v>1</v>
      </c>
      <c r="K35" s="96">
        <v>0</v>
      </c>
      <c r="L35" s="96">
        <v>20.190000000000001</v>
      </c>
      <c r="M35" s="74" t="s">
        <v>199</v>
      </c>
      <c r="N35" s="72">
        <v>0</v>
      </c>
      <c r="O35" s="26">
        <v>13</v>
      </c>
      <c r="P35" s="88">
        <v>0</v>
      </c>
      <c r="Q35" s="89">
        <v>100</v>
      </c>
      <c r="R35" s="26">
        <v>2</v>
      </c>
      <c r="S35" s="26">
        <v>2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2"/>
    </row>
    <row r="36" spans="1:48" s="29" customFormat="1" ht="21.75">
      <c r="A36" s="92" t="str">
        <f t="shared" si="2"/>
        <v xml:space="preserve">   </v>
      </c>
      <c r="B36" s="69">
        <v>28</v>
      </c>
      <c r="C36" s="70" t="s">
        <v>144</v>
      </c>
      <c r="D36" s="69" t="s">
        <v>44</v>
      </c>
      <c r="E36" s="71" t="s">
        <v>122</v>
      </c>
      <c r="F36" s="71" t="s">
        <v>123</v>
      </c>
      <c r="G36" s="100">
        <v>42.959914195300001</v>
      </c>
      <c r="H36" s="100">
        <v>42.959914195300001</v>
      </c>
      <c r="I36" s="73">
        <v>0</v>
      </c>
      <c r="J36" s="90">
        <v>1</v>
      </c>
      <c r="K36" s="96">
        <v>41.65</v>
      </c>
      <c r="L36" s="72">
        <v>0</v>
      </c>
      <c r="M36" s="74">
        <v>0</v>
      </c>
      <c r="N36" s="72">
        <v>0</v>
      </c>
      <c r="O36" s="26">
        <v>30</v>
      </c>
      <c r="P36" s="88">
        <v>0</v>
      </c>
      <c r="Q36" s="89">
        <v>0</v>
      </c>
      <c r="R36" s="26">
        <v>2</v>
      </c>
      <c r="S36" s="26">
        <v>2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2"/>
    </row>
    <row r="37" spans="1:48" s="29" customFormat="1" ht="21.75">
      <c r="A37" s="92" t="str">
        <f t="shared" si="2"/>
        <v xml:space="preserve">   </v>
      </c>
      <c r="B37" s="69">
        <v>29</v>
      </c>
      <c r="C37" s="70" t="s">
        <v>145</v>
      </c>
      <c r="D37" s="69" t="s">
        <v>44</v>
      </c>
      <c r="E37" s="71" t="s">
        <v>122</v>
      </c>
      <c r="F37" s="71" t="s">
        <v>123</v>
      </c>
      <c r="G37" s="100">
        <v>35.174071773800001</v>
      </c>
      <c r="H37" s="100">
        <v>35.174071773800001</v>
      </c>
      <c r="I37" s="73">
        <v>0</v>
      </c>
      <c r="J37" s="90">
        <v>1</v>
      </c>
      <c r="K37" s="96">
        <v>0</v>
      </c>
      <c r="L37" s="96">
        <v>34.15</v>
      </c>
      <c r="M37" s="74" t="s">
        <v>199</v>
      </c>
      <c r="N37" s="72">
        <v>0</v>
      </c>
      <c r="O37" s="26">
        <v>13</v>
      </c>
      <c r="P37" s="88">
        <v>0</v>
      </c>
      <c r="Q37" s="89">
        <v>20</v>
      </c>
      <c r="R37" s="26">
        <v>2</v>
      </c>
      <c r="S37" s="26">
        <v>2</v>
      </c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2"/>
    </row>
    <row r="38" spans="1:48" s="29" customFormat="1" ht="21.75">
      <c r="A38" s="92" t="str">
        <f t="shared" si="2"/>
        <v xml:space="preserve">   </v>
      </c>
      <c r="B38" s="69">
        <v>30</v>
      </c>
      <c r="C38" s="70" t="s">
        <v>146</v>
      </c>
      <c r="D38" s="69" t="s">
        <v>136</v>
      </c>
      <c r="E38" s="71" t="s">
        <v>122</v>
      </c>
      <c r="F38" s="71" t="s">
        <v>123</v>
      </c>
      <c r="G38" s="100">
        <v>743.00363030000005</v>
      </c>
      <c r="H38" s="100">
        <v>743.00363030000005</v>
      </c>
      <c r="I38" s="73">
        <v>0</v>
      </c>
      <c r="J38" s="90">
        <v>1</v>
      </c>
      <c r="K38" s="96">
        <v>0</v>
      </c>
      <c r="L38" s="72">
        <v>525.35</v>
      </c>
      <c r="M38" s="74">
        <v>0</v>
      </c>
      <c r="N38" s="72">
        <v>0</v>
      </c>
      <c r="O38" s="26">
        <v>20</v>
      </c>
      <c r="P38" s="88">
        <v>0</v>
      </c>
      <c r="Q38" s="89">
        <v>0</v>
      </c>
      <c r="R38" s="26">
        <v>2</v>
      </c>
      <c r="S38" s="26">
        <v>3</v>
      </c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2"/>
    </row>
    <row r="39" spans="1:48" s="29" customFormat="1" ht="21.75">
      <c r="A39" s="92" t="str">
        <f>IF(J39=1,IF(K39&gt;0,IF(L39&gt;0,IF(N39&gt;0,11,11),IF(N39&gt;0,11,"")),IF(L39&gt;0,IF(N39&gt;0,11,""),IF(N39=0,22,""))),IF(L39&gt;0,IF(N39&gt;0,IF(P39&gt;0,66,""),IF(P39&gt;0,66,"")),IF(P39&gt;0,66,"")))&amp;" "&amp;IF(J39=1,IF(K39=0,IF(L39&gt;0,IF(N39&gt;0,IF(P39&gt;0,66,""),IF(P39&gt;0,66,"")),IF(P39&gt;0,66,"")),""),IF(P39&gt;0,66,""))&amp;" "&amp;IF(J39=1,IF(K39&gt;0,IF(P39&gt;0,IF(O39&lt;=7,IF(Q39=100,"","33"),IF(O39&lt;=25,IF(Q39&gt;0,IF(Q39&lt;100,"",33),IF(Q39=0,"","33")),IF(Q39=0,"",33))),IF(O39&gt;25,"",33)),""),IF(J39&gt;1,IF(P39&gt;0,"55",""),IF(J39=0,IF(P39&gt;0,"55","00"))))&amp;" "&amp;IF(P39&gt;0,IF(R39&gt;0,IF(S39&gt;0,"",88),77),"")</f>
        <v xml:space="preserve">   </v>
      </c>
      <c r="B39" s="69">
        <v>31</v>
      </c>
      <c r="C39" s="70" t="s">
        <v>146</v>
      </c>
      <c r="D39" s="69" t="s">
        <v>137</v>
      </c>
      <c r="E39" s="71" t="s">
        <v>122</v>
      </c>
      <c r="F39" s="71" t="s">
        <v>123</v>
      </c>
      <c r="G39" s="98">
        <v>0</v>
      </c>
      <c r="H39" s="99">
        <v>0</v>
      </c>
      <c r="I39" s="73">
        <v>0</v>
      </c>
      <c r="J39" s="90">
        <v>1</v>
      </c>
      <c r="K39" s="96">
        <v>0</v>
      </c>
      <c r="L39" s="97">
        <v>227</v>
      </c>
      <c r="M39" s="74" t="s">
        <v>199</v>
      </c>
      <c r="N39" s="72">
        <v>0</v>
      </c>
      <c r="O39" s="26">
        <v>20</v>
      </c>
      <c r="P39" s="88">
        <v>0</v>
      </c>
      <c r="Q39" s="89">
        <v>0</v>
      </c>
      <c r="R39" s="26">
        <v>2</v>
      </c>
      <c r="S39" s="26">
        <v>3</v>
      </c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2" t="s">
        <v>198</v>
      </c>
    </row>
    <row r="40" spans="1:48" s="29" customFormat="1" ht="21.75">
      <c r="A40" s="92" t="str">
        <f t="shared" ref="A40:A107" si="3">IF(J40=1,IF(K40&gt;0,IF(L40&gt;0,IF(N40&gt;0,11,11),IF(N40&gt;0,11,"")),IF(L40&gt;0,IF(N40&gt;0,11,""),IF(N40=0,22,""))),IF(L40&gt;0,IF(N40&gt;0,IF(P40&gt;0,66,""),IF(P40&gt;0,66,"")),IF(P40&gt;0,66,"")))&amp;" "&amp;IF(J40=1,IF(K40=0,IF(L40&gt;0,IF(N40&gt;0,IF(P40&gt;0,66,""),IF(P40&gt;0,66,"")),IF(P40&gt;0,66,"")),""),IF(P40&gt;0,66,""))&amp;" "&amp;IF(J40=1,IF(K40&gt;0,IF(P40&gt;0,IF(O40&lt;=7,IF(Q40=100,"","33"),IF(O40&lt;=25,IF(Q40&gt;0,IF(Q40&lt;100,"",33),IF(Q40=0,"","33")),IF(Q40=0,"",33))),IF(O40&gt;25,"",33)),""),IF(J40&gt;1,IF(P40&gt;0,"55",""),IF(J40=0,IF(P40&gt;0,"55","00"))))&amp;" "&amp;IF(P40&gt;0,IF(R40&gt;0,IF(S40&gt;0,"",88),77),"")</f>
        <v xml:space="preserve">   </v>
      </c>
      <c r="B40" s="69">
        <v>32</v>
      </c>
      <c r="C40" s="70" t="s">
        <v>147</v>
      </c>
      <c r="D40" s="69" t="s">
        <v>136</v>
      </c>
      <c r="E40" s="71" t="s">
        <v>122</v>
      </c>
      <c r="F40" s="71" t="s">
        <v>123</v>
      </c>
      <c r="G40" s="100">
        <v>6.6924297183099997</v>
      </c>
      <c r="H40" s="100">
        <v>6.6924297183099997</v>
      </c>
      <c r="I40" s="73">
        <v>0</v>
      </c>
      <c r="J40" s="90">
        <v>1</v>
      </c>
      <c r="K40" s="96">
        <v>0</v>
      </c>
      <c r="L40" s="72">
        <v>4.3600000000000003</v>
      </c>
      <c r="M40" s="74">
        <v>0</v>
      </c>
      <c r="N40" s="72">
        <v>0</v>
      </c>
      <c r="O40" s="26">
        <v>30</v>
      </c>
      <c r="P40" s="88">
        <v>0</v>
      </c>
      <c r="Q40" s="89">
        <v>0</v>
      </c>
      <c r="R40" s="26">
        <v>2</v>
      </c>
      <c r="S40" s="26">
        <v>2</v>
      </c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2"/>
    </row>
    <row r="41" spans="1:48" s="29" customFormat="1" ht="21.75">
      <c r="A41" s="92" t="str">
        <f t="shared" si="3"/>
        <v xml:space="preserve">   </v>
      </c>
      <c r="B41" s="69">
        <v>33</v>
      </c>
      <c r="C41" s="70" t="s">
        <v>147</v>
      </c>
      <c r="D41" s="69" t="s">
        <v>137</v>
      </c>
      <c r="E41" s="71" t="s">
        <v>122</v>
      </c>
      <c r="F41" s="71" t="s">
        <v>123</v>
      </c>
      <c r="G41" s="72">
        <v>0</v>
      </c>
      <c r="H41" s="72">
        <v>0</v>
      </c>
      <c r="I41" s="73">
        <v>0</v>
      </c>
      <c r="J41" s="90">
        <v>1</v>
      </c>
      <c r="K41" s="96">
        <v>2.3199999999999998</v>
      </c>
      <c r="L41" s="72">
        <v>0</v>
      </c>
      <c r="M41" s="74">
        <v>0</v>
      </c>
      <c r="N41" s="72">
        <v>0</v>
      </c>
      <c r="O41" s="26">
        <v>30</v>
      </c>
      <c r="P41" s="88">
        <v>0</v>
      </c>
      <c r="Q41" s="89">
        <v>0</v>
      </c>
      <c r="R41" s="26">
        <v>2</v>
      </c>
      <c r="S41" s="26">
        <v>2</v>
      </c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2"/>
    </row>
    <row r="42" spans="1:48" s="29" customFormat="1" ht="21.75">
      <c r="A42" s="92" t="str">
        <f t="shared" si="3"/>
        <v xml:space="preserve">   </v>
      </c>
      <c r="B42" s="69">
        <v>34</v>
      </c>
      <c r="C42" s="70" t="s">
        <v>148</v>
      </c>
      <c r="D42" s="69" t="s">
        <v>136</v>
      </c>
      <c r="E42" s="71" t="s">
        <v>122</v>
      </c>
      <c r="F42" s="71" t="s">
        <v>123</v>
      </c>
      <c r="G42" s="100">
        <v>104.644538098</v>
      </c>
      <c r="H42" s="100">
        <v>104.644538098</v>
      </c>
      <c r="I42" s="73">
        <v>0</v>
      </c>
      <c r="J42" s="90">
        <v>1</v>
      </c>
      <c r="K42" s="96">
        <v>0</v>
      </c>
      <c r="L42" s="72">
        <v>56.39</v>
      </c>
      <c r="M42" s="74">
        <v>0</v>
      </c>
      <c r="N42" s="72">
        <v>0</v>
      </c>
      <c r="O42" s="26">
        <v>20</v>
      </c>
      <c r="P42" s="88">
        <v>0</v>
      </c>
      <c r="Q42" s="89">
        <v>0</v>
      </c>
      <c r="R42" s="26">
        <v>2</v>
      </c>
      <c r="S42" s="26">
        <v>2</v>
      </c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2"/>
    </row>
    <row r="43" spans="1:48" s="29" customFormat="1" ht="21.75">
      <c r="A43" s="92" t="str">
        <f t="shared" si="3"/>
        <v xml:space="preserve">   </v>
      </c>
      <c r="B43" s="69">
        <v>35</v>
      </c>
      <c r="C43" s="70" t="s">
        <v>148</v>
      </c>
      <c r="D43" s="69" t="s">
        <v>137</v>
      </c>
      <c r="E43" s="71" t="s">
        <v>122</v>
      </c>
      <c r="F43" s="71" t="s">
        <v>123</v>
      </c>
      <c r="G43" s="72">
        <v>0</v>
      </c>
      <c r="H43" s="73">
        <v>0</v>
      </c>
      <c r="I43" s="73">
        <v>0</v>
      </c>
      <c r="J43" s="90">
        <v>1</v>
      </c>
      <c r="K43" s="96">
        <v>0</v>
      </c>
      <c r="L43" s="97">
        <v>47.6</v>
      </c>
      <c r="M43" s="74" t="s">
        <v>199</v>
      </c>
      <c r="N43" s="72">
        <v>0</v>
      </c>
      <c r="O43" s="26">
        <v>20</v>
      </c>
      <c r="P43" s="88">
        <v>0</v>
      </c>
      <c r="Q43" s="89">
        <v>0</v>
      </c>
      <c r="R43" s="26">
        <v>2</v>
      </c>
      <c r="S43" s="26">
        <v>2</v>
      </c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2" t="s">
        <v>198</v>
      </c>
    </row>
    <row r="44" spans="1:48" s="29" customFormat="1" ht="21.75">
      <c r="A44" s="92" t="str">
        <f t="shared" si="3"/>
        <v xml:space="preserve">   </v>
      </c>
      <c r="B44" s="69">
        <v>36</v>
      </c>
      <c r="C44" s="70" t="s">
        <v>149</v>
      </c>
      <c r="D44" s="69" t="s">
        <v>44</v>
      </c>
      <c r="E44" s="71" t="s">
        <v>122</v>
      </c>
      <c r="F44" s="71" t="s">
        <v>123</v>
      </c>
      <c r="G44" s="100">
        <v>27.323231768599999</v>
      </c>
      <c r="H44" s="100">
        <v>27.323231768599999</v>
      </c>
      <c r="I44" s="73">
        <v>0</v>
      </c>
      <c r="J44" s="90">
        <v>1</v>
      </c>
      <c r="K44" s="96">
        <v>26.17</v>
      </c>
      <c r="L44" s="72">
        <v>0</v>
      </c>
      <c r="M44" s="74">
        <v>0</v>
      </c>
      <c r="N44" s="72">
        <v>0</v>
      </c>
      <c r="O44" s="26">
        <v>40</v>
      </c>
      <c r="P44" s="88">
        <v>0</v>
      </c>
      <c r="Q44" s="89">
        <v>0</v>
      </c>
      <c r="R44" s="26">
        <v>2</v>
      </c>
      <c r="S44" s="26">
        <v>2</v>
      </c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2"/>
    </row>
    <row r="45" spans="1:48" s="29" customFormat="1" ht="21.75">
      <c r="A45" s="92" t="str">
        <f t="shared" si="3"/>
        <v xml:space="preserve">   </v>
      </c>
      <c r="B45" s="69">
        <v>37</v>
      </c>
      <c r="C45" s="70" t="s">
        <v>150</v>
      </c>
      <c r="D45" s="69" t="s">
        <v>44</v>
      </c>
      <c r="E45" s="71" t="s">
        <v>122</v>
      </c>
      <c r="F45" s="71" t="s">
        <v>123</v>
      </c>
      <c r="G45" s="100">
        <v>301.94023621500003</v>
      </c>
      <c r="H45" s="100">
        <v>301.94023621500003</v>
      </c>
      <c r="I45" s="73">
        <v>0</v>
      </c>
      <c r="J45" s="90">
        <v>2</v>
      </c>
      <c r="K45" s="100">
        <v>326.52999999999997</v>
      </c>
      <c r="L45" s="72">
        <v>0</v>
      </c>
      <c r="M45" s="74">
        <v>0</v>
      </c>
      <c r="N45" s="72">
        <v>0</v>
      </c>
      <c r="O45" s="26">
        <v>0</v>
      </c>
      <c r="P45" s="88">
        <v>0</v>
      </c>
      <c r="Q45" s="89">
        <v>0</v>
      </c>
      <c r="R45" s="26">
        <v>2</v>
      </c>
      <c r="S45" s="26">
        <v>2</v>
      </c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2"/>
    </row>
    <row r="46" spans="1:48" s="29" customFormat="1" ht="21.75">
      <c r="A46" s="92" t="str">
        <f t="shared" si="3"/>
        <v xml:space="preserve">   </v>
      </c>
      <c r="B46" s="69">
        <v>38</v>
      </c>
      <c r="C46" s="70" t="s">
        <v>151</v>
      </c>
      <c r="D46" s="69" t="s">
        <v>44</v>
      </c>
      <c r="E46" s="71" t="s">
        <v>122</v>
      </c>
      <c r="F46" s="71" t="s">
        <v>123</v>
      </c>
      <c r="G46" s="100">
        <v>48.038635437799996</v>
      </c>
      <c r="H46" s="100">
        <v>48.038635437799996</v>
      </c>
      <c r="I46" s="73">
        <v>0</v>
      </c>
      <c r="J46" s="90">
        <v>1</v>
      </c>
      <c r="K46" s="96">
        <v>0</v>
      </c>
      <c r="L46" s="72">
        <v>47.63</v>
      </c>
      <c r="M46" s="74">
        <v>0</v>
      </c>
      <c r="N46" s="72">
        <v>0</v>
      </c>
      <c r="O46" s="26">
        <v>15</v>
      </c>
      <c r="P46" s="88">
        <v>0</v>
      </c>
      <c r="Q46" s="89">
        <v>0</v>
      </c>
      <c r="R46" s="26">
        <v>2</v>
      </c>
      <c r="S46" s="26">
        <v>2</v>
      </c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2" t="s">
        <v>198</v>
      </c>
    </row>
    <row r="47" spans="1:48" s="29" customFormat="1" ht="21.75">
      <c r="A47" s="92" t="str">
        <f t="shared" si="3"/>
        <v xml:space="preserve">   </v>
      </c>
      <c r="B47" s="69">
        <v>39</v>
      </c>
      <c r="C47" s="70" t="s">
        <v>152</v>
      </c>
      <c r="D47" s="69" t="s">
        <v>44</v>
      </c>
      <c r="E47" s="71" t="s">
        <v>122</v>
      </c>
      <c r="F47" s="71" t="s">
        <v>123</v>
      </c>
      <c r="G47" s="100">
        <v>12.0272278229</v>
      </c>
      <c r="H47" s="100">
        <v>12.0272278229</v>
      </c>
      <c r="I47" s="73">
        <v>0</v>
      </c>
      <c r="J47" s="90">
        <v>1</v>
      </c>
      <c r="K47" s="96">
        <v>8.35</v>
      </c>
      <c r="L47" s="72">
        <v>0</v>
      </c>
      <c r="M47" s="74">
        <v>0</v>
      </c>
      <c r="N47" s="72">
        <v>0</v>
      </c>
      <c r="O47" s="26">
        <v>2</v>
      </c>
      <c r="P47" s="87">
        <v>8.35</v>
      </c>
      <c r="Q47" s="89">
        <v>100</v>
      </c>
      <c r="R47" s="26">
        <v>2</v>
      </c>
      <c r="S47" s="26">
        <v>2</v>
      </c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2"/>
    </row>
    <row r="48" spans="1:48" s="29" customFormat="1" ht="21.75">
      <c r="A48" s="92" t="str">
        <f t="shared" si="3"/>
        <v xml:space="preserve">   </v>
      </c>
      <c r="B48" s="69">
        <v>40</v>
      </c>
      <c r="C48" s="71" t="s">
        <v>153</v>
      </c>
      <c r="D48" s="84" t="s">
        <v>44</v>
      </c>
      <c r="E48" s="71" t="s">
        <v>122</v>
      </c>
      <c r="F48" s="71" t="s">
        <v>123</v>
      </c>
      <c r="G48" s="100">
        <v>7.5593983099999997</v>
      </c>
      <c r="H48" s="100">
        <v>7.5593983099999997</v>
      </c>
      <c r="I48" s="73">
        <v>0</v>
      </c>
      <c r="J48" s="90">
        <v>2</v>
      </c>
      <c r="K48" s="100">
        <v>7.5593983099999997</v>
      </c>
      <c r="L48" s="72">
        <v>0</v>
      </c>
      <c r="M48" s="72">
        <v>0</v>
      </c>
      <c r="N48" s="72">
        <v>0</v>
      </c>
      <c r="O48" s="26">
        <v>0</v>
      </c>
      <c r="P48" s="88">
        <v>0</v>
      </c>
      <c r="Q48" s="89">
        <v>0</v>
      </c>
      <c r="R48" s="26">
        <v>2</v>
      </c>
      <c r="S48" s="26">
        <v>2</v>
      </c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2"/>
    </row>
    <row r="49" spans="1:48" s="29" customFormat="1" ht="21.75">
      <c r="A49" s="92" t="str">
        <f t="shared" si="3"/>
        <v xml:space="preserve">   </v>
      </c>
      <c r="B49" s="69">
        <v>41</v>
      </c>
      <c r="C49" s="71" t="s">
        <v>154</v>
      </c>
      <c r="D49" s="84" t="s">
        <v>44</v>
      </c>
      <c r="E49" s="71" t="s">
        <v>122</v>
      </c>
      <c r="F49" s="71" t="s">
        <v>123</v>
      </c>
      <c r="G49" s="100">
        <v>15.139602006900001</v>
      </c>
      <c r="H49" s="100">
        <v>15.139602006900001</v>
      </c>
      <c r="I49" s="73">
        <v>0</v>
      </c>
      <c r="J49" s="90">
        <v>1</v>
      </c>
      <c r="K49" s="96">
        <v>0</v>
      </c>
      <c r="L49" s="72">
        <v>14.79</v>
      </c>
      <c r="M49" s="72">
        <v>0</v>
      </c>
      <c r="N49" s="72">
        <v>0</v>
      </c>
      <c r="O49" s="26">
        <v>15</v>
      </c>
      <c r="P49" s="88">
        <v>0</v>
      </c>
      <c r="Q49" s="89">
        <v>0</v>
      </c>
      <c r="R49" s="26">
        <v>2</v>
      </c>
      <c r="S49" s="26">
        <v>2</v>
      </c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2" t="s">
        <v>198</v>
      </c>
    </row>
    <row r="50" spans="1:48" s="29" customFormat="1" ht="21.75">
      <c r="A50" s="92" t="str">
        <f t="shared" si="3"/>
        <v xml:space="preserve">   </v>
      </c>
      <c r="B50" s="69">
        <v>42</v>
      </c>
      <c r="C50" s="71" t="s">
        <v>155</v>
      </c>
      <c r="D50" s="84" t="s">
        <v>44</v>
      </c>
      <c r="E50" s="71" t="s">
        <v>122</v>
      </c>
      <c r="F50" s="71" t="s">
        <v>123</v>
      </c>
      <c r="G50" s="100">
        <v>10.565988880400001</v>
      </c>
      <c r="H50" s="100">
        <v>10.565988880400001</v>
      </c>
      <c r="I50" s="73">
        <v>0</v>
      </c>
      <c r="J50" s="90">
        <v>1</v>
      </c>
      <c r="K50" s="96">
        <v>0</v>
      </c>
      <c r="L50" s="72">
        <v>10.45</v>
      </c>
      <c r="M50" s="72">
        <v>0</v>
      </c>
      <c r="N50" s="72">
        <v>0</v>
      </c>
      <c r="O50" s="26">
        <v>15</v>
      </c>
      <c r="P50" s="88">
        <v>0</v>
      </c>
      <c r="Q50" s="89">
        <v>0</v>
      </c>
      <c r="R50" s="26">
        <v>2</v>
      </c>
      <c r="S50" s="26">
        <v>2</v>
      </c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2" t="s">
        <v>198</v>
      </c>
    </row>
    <row r="51" spans="1:48" s="29" customFormat="1" ht="21.75">
      <c r="A51" s="92" t="str">
        <f t="shared" si="3"/>
        <v xml:space="preserve">   </v>
      </c>
      <c r="B51" s="69">
        <v>43</v>
      </c>
      <c r="C51" s="71" t="s">
        <v>156</v>
      </c>
      <c r="D51" s="84" t="s">
        <v>44</v>
      </c>
      <c r="E51" s="71" t="s">
        <v>122</v>
      </c>
      <c r="F51" s="71" t="s">
        <v>123</v>
      </c>
      <c r="G51" s="100">
        <v>30.318590801100001</v>
      </c>
      <c r="H51" s="100">
        <v>30.318590801100001</v>
      </c>
      <c r="I51" s="73">
        <v>0</v>
      </c>
      <c r="J51" s="90">
        <v>1</v>
      </c>
      <c r="K51" s="96">
        <v>0</v>
      </c>
      <c r="L51" s="72">
        <v>25.68</v>
      </c>
      <c r="M51" s="72">
        <v>0</v>
      </c>
      <c r="N51" s="72">
        <v>0</v>
      </c>
      <c r="O51" s="26">
        <v>15</v>
      </c>
      <c r="P51" s="88">
        <v>0</v>
      </c>
      <c r="Q51" s="89">
        <v>0</v>
      </c>
      <c r="R51" s="26">
        <v>2</v>
      </c>
      <c r="S51" s="26">
        <v>2</v>
      </c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2" t="s">
        <v>198</v>
      </c>
    </row>
    <row r="52" spans="1:48" s="29" customFormat="1" ht="21.75">
      <c r="A52" s="92" t="str">
        <f t="shared" si="3"/>
        <v xml:space="preserve">   </v>
      </c>
      <c r="B52" s="69">
        <v>44</v>
      </c>
      <c r="C52" s="71" t="s">
        <v>157</v>
      </c>
      <c r="D52" s="84" t="s">
        <v>44</v>
      </c>
      <c r="E52" s="71" t="s">
        <v>122</v>
      </c>
      <c r="F52" s="71" t="s">
        <v>123</v>
      </c>
      <c r="G52" s="100">
        <v>14.217631561099999</v>
      </c>
      <c r="H52" s="100">
        <v>14.217631561099999</v>
      </c>
      <c r="I52" s="73">
        <v>0</v>
      </c>
      <c r="J52" s="90">
        <v>1</v>
      </c>
      <c r="K52" s="96">
        <v>13.87</v>
      </c>
      <c r="L52" s="72">
        <v>0</v>
      </c>
      <c r="M52" s="72">
        <v>0</v>
      </c>
      <c r="N52" s="72">
        <v>0</v>
      </c>
      <c r="O52" s="26">
        <v>7</v>
      </c>
      <c r="P52" s="87">
        <v>13.85</v>
      </c>
      <c r="Q52" s="89">
        <v>100</v>
      </c>
      <c r="R52" s="26">
        <v>2</v>
      </c>
      <c r="S52" s="26">
        <v>2</v>
      </c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2"/>
    </row>
    <row r="53" spans="1:48" s="29" customFormat="1" ht="21.75">
      <c r="A53" s="92" t="str">
        <f t="shared" si="3"/>
        <v xml:space="preserve">   </v>
      </c>
      <c r="B53" s="69">
        <v>45</v>
      </c>
      <c r="C53" s="71" t="s">
        <v>158</v>
      </c>
      <c r="D53" s="84" t="s">
        <v>136</v>
      </c>
      <c r="E53" s="71" t="s">
        <v>122</v>
      </c>
      <c r="F53" s="71" t="s">
        <v>123</v>
      </c>
      <c r="G53" s="100">
        <v>65.345045724399995</v>
      </c>
      <c r="H53" s="100">
        <v>65.345045724399995</v>
      </c>
      <c r="I53" s="73">
        <v>0</v>
      </c>
      <c r="J53" s="90">
        <v>1</v>
      </c>
      <c r="K53" s="96">
        <v>0</v>
      </c>
      <c r="L53" s="72">
        <v>15.79</v>
      </c>
      <c r="M53" s="72">
        <v>0</v>
      </c>
      <c r="N53" s="72">
        <v>0</v>
      </c>
      <c r="O53" s="26">
        <v>30</v>
      </c>
      <c r="P53" s="88">
        <v>0</v>
      </c>
      <c r="Q53" s="89">
        <v>0</v>
      </c>
      <c r="R53" s="26">
        <v>2</v>
      </c>
      <c r="S53" s="26">
        <v>2</v>
      </c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2"/>
    </row>
    <row r="54" spans="1:48" s="29" customFormat="1" ht="21.75">
      <c r="A54" s="92" t="str">
        <f t="shared" si="3"/>
        <v xml:space="preserve">   </v>
      </c>
      <c r="B54" s="69">
        <v>46</v>
      </c>
      <c r="C54" s="71" t="s">
        <v>158</v>
      </c>
      <c r="D54" s="84" t="s">
        <v>137</v>
      </c>
      <c r="E54" s="71" t="s">
        <v>122</v>
      </c>
      <c r="F54" s="71" t="s">
        <v>123</v>
      </c>
      <c r="G54" s="98">
        <v>0</v>
      </c>
      <c r="H54" s="98">
        <v>0</v>
      </c>
      <c r="I54" s="73">
        <v>0</v>
      </c>
      <c r="J54" s="90">
        <v>1</v>
      </c>
      <c r="K54" s="96">
        <v>27.63</v>
      </c>
      <c r="L54" s="72">
        <v>0</v>
      </c>
      <c r="M54" s="72">
        <v>0</v>
      </c>
      <c r="N54" s="72">
        <v>0</v>
      </c>
      <c r="O54" s="26">
        <v>30</v>
      </c>
      <c r="P54" s="88">
        <v>0</v>
      </c>
      <c r="Q54" s="89">
        <v>0</v>
      </c>
      <c r="R54" s="26">
        <v>2</v>
      </c>
      <c r="S54" s="26">
        <v>2</v>
      </c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2"/>
    </row>
    <row r="55" spans="1:48" s="29" customFormat="1" ht="21.75">
      <c r="A55" s="92" t="str">
        <f t="shared" si="3"/>
        <v xml:space="preserve">   </v>
      </c>
      <c r="B55" s="69">
        <v>47</v>
      </c>
      <c r="C55" s="71" t="s">
        <v>159</v>
      </c>
      <c r="D55" s="84" t="s">
        <v>136</v>
      </c>
      <c r="E55" s="71" t="s">
        <v>122</v>
      </c>
      <c r="F55" s="71" t="s">
        <v>123</v>
      </c>
      <c r="G55" s="100">
        <v>10.283578654699999</v>
      </c>
      <c r="H55" s="100">
        <v>10.283578654699999</v>
      </c>
      <c r="I55" s="73">
        <v>0</v>
      </c>
      <c r="J55" s="90">
        <v>1</v>
      </c>
      <c r="K55" s="96">
        <v>0</v>
      </c>
      <c r="L55" s="72">
        <v>2.3199999999999998</v>
      </c>
      <c r="M55" s="72">
        <v>0</v>
      </c>
      <c r="N55" s="72">
        <v>0</v>
      </c>
      <c r="O55" s="26">
        <v>30</v>
      </c>
      <c r="P55" s="88">
        <v>0</v>
      </c>
      <c r="Q55" s="89">
        <v>0</v>
      </c>
      <c r="R55" s="26">
        <v>2</v>
      </c>
      <c r="S55" s="26">
        <v>2</v>
      </c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2"/>
    </row>
    <row r="56" spans="1:48" s="29" customFormat="1" ht="21.75">
      <c r="A56" s="92" t="str">
        <f t="shared" si="3"/>
        <v xml:space="preserve">   </v>
      </c>
      <c r="B56" s="69">
        <v>48</v>
      </c>
      <c r="C56" s="71" t="s">
        <v>159</v>
      </c>
      <c r="D56" s="84" t="s">
        <v>137</v>
      </c>
      <c r="E56" s="71" t="s">
        <v>122</v>
      </c>
      <c r="F56" s="71" t="s">
        <v>123</v>
      </c>
      <c r="G56" s="98">
        <v>0</v>
      </c>
      <c r="H56" s="98">
        <v>0</v>
      </c>
      <c r="I56" s="73">
        <v>0</v>
      </c>
      <c r="J56" s="90">
        <v>1</v>
      </c>
      <c r="K56" s="96">
        <v>7.92</v>
      </c>
      <c r="L56" s="72">
        <v>0</v>
      </c>
      <c r="M56" s="72">
        <v>0</v>
      </c>
      <c r="N56" s="72">
        <v>0</v>
      </c>
      <c r="O56" s="26">
        <v>30</v>
      </c>
      <c r="P56" s="88">
        <v>0</v>
      </c>
      <c r="Q56" s="89">
        <v>0</v>
      </c>
      <c r="R56" s="26">
        <v>2</v>
      </c>
      <c r="S56" s="26">
        <v>2</v>
      </c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2"/>
    </row>
    <row r="57" spans="1:48" s="29" customFormat="1" ht="21.75">
      <c r="A57" s="92" t="str">
        <f t="shared" si="3"/>
        <v xml:space="preserve">   </v>
      </c>
      <c r="B57" s="69">
        <v>49</v>
      </c>
      <c r="C57" s="71" t="s">
        <v>160</v>
      </c>
      <c r="D57" s="84" t="s">
        <v>136</v>
      </c>
      <c r="E57" s="71" t="s">
        <v>122</v>
      </c>
      <c r="F57" s="71" t="s">
        <v>123</v>
      </c>
      <c r="G57" s="100">
        <v>184.43489032299999</v>
      </c>
      <c r="H57" s="100">
        <v>184.43489032299999</v>
      </c>
      <c r="I57" s="73">
        <v>0</v>
      </c>
      <c r="J57" s="90">
        <v>1</v>
      </c>
      <c r="K57" s="96">
        <v>0</v>
      </c>
      <c r="L57" s="72">
        <v>76.709999999999994</v>
      </c>
      <c r="M57" s="72">
        <v>0</v>
      </c>
      <c r="N57" s="72">
        <v>0</v>
      </c>
      <c r="O57" s="26">
        <v>0</v>
      </c>
      <c r="P57" s="88">
        <v>0</v>
      </c>
      <c r="Q57" s="89">
        <v>0</v>
      </c>
      <c r="R57" s="26">
        <v>2</v>
      </c>
      <c r="S57" s="26">
        <v>3</v>
      </c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2"/>
    </row>
    <row r="58" spans="1:48" s="29" customFormat="1" ht="21.75">
      <c r="A58" s="92" t="str">
        <f t="shared" si="3"/>
        <v xml:space="preserve">   </v>
      </c>
      <c r="B58" s="69">
        <v>50</v>
      </c>
      <c r="C58" s="71" t="s">
        <v>160</v>
      </c>
      <c r="D58" s="84" t="s">
        <v>137</v>
      </c>
      <c r="E58" s="71" t="s">
        <v>122</v>
      </c>
      <c r="F58" s="71" t="s">
        <v>123</v>
      </c>
      <c r="G58" s="98">
        <v>0</v>
      </c>
      <c r="H58" s="98">
        <v>0</v>
      </c>
      <c r="I58" s="73">
        <v>0</v>
      </c>
      <c r="J58" s="90">
        <v>1</v>
      </c>
      <c r="K58" s="96">
        <v>107.71</v>
      </c>
      <c r="L58" s="72">
        <v>0</v>
      </c>
      <c r="M58" s="72">
        <v>0</v>
      </c>
      <c r="N58" s="72">
        <v>0</v>
      </c>
      <c r="O58" s="26">
        <v>40</v>
      </c>
      <c r="P58" s="88">
        <v>0</v>
      </c>
      <c r="Q58" s="89">
        <v>0</v>
      </c>
      <c r="R58" s="26">
        <v>2</v>
      </c>
      <c r="S58" s="26">
        <v>3</v>
      </c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2"/>
    </row>
    <row r="59" spans="1:48" s="29" customFormat="1" ht="21.75">
      <c r="A59" s="92" t="str">
        <f t="shared" si="3"/>
        <v xml:space="preserve">   </v>
      </c>
      <c r="B59" s="69">
        <v>51</v>
      </c>
      <c r="C59" s="71" t="s">
        <v>161</v>
      </c>
      <c r="D59" s="84" t="s">
        <v>136</v>
      </c>
      <c r="E59" s="71" t="s">
        <v>122</v>
      </c>
      <c r="F59" s="71" t="s">
        <v>123</v>
      </c>
      <c r="G59" s="100">
        <v>169.105936923</v>
      </c>
      <c r="H59" s="100">
        <v>169.105936923</v>
      </c>
      <c r="I59" s="73">
        <v>0</v>
      </c>
      <c r="J59" s="90">
        <v>1</v>
      </c>
      <c r="K59" s="96">
        <v>0</v>
      </c>
      <c r="L59" s="72">
        <v>101.15</v>
      </c>
      <c r="M59" s="72">
        <v>0</v>
      </c>
      <c r="N59" s="72">
        <v>0</v>
      </c>
      <c r="O59" s="26">
        <v>0</v>
      </c>
      <c r="P59" s="88">
        <v>0</v>
      </c>
      <c r="Q59" s="89">
        <v>0</v>
      </c>
      <c r="R59" s="26">
        <v>2</v>
      </c>
      <c r="S59" s="26">
        <v>2</v>
      </c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2"/>
    </row>
    <row r="60" spans="1:48" s="29" customFormat="1" ht="21.75">
      <c r="A60" s="92" t="str">
        <f t="shared" si="3"/>
        <v xml:space="preserve">   </v>
      </c>
      <c r="B60" s="69">
        <v>52</v>
      </c>
      <c r="C60" s="71" t="s">
        <v>161</v>
      </c>
      <c r="D60" s="84" t="s">
        <v>137</v>
      </c>
      <c r="E60" s="71" t="s">
        <v>122</v>
      </c>
      <c r="F60" s="71" t="s">
        <v>123</v>
      </c>
      <c r="G60" s="98">
        <v>0</v>
      </c>
      <c r="H60" s="99">
        <v>0</v>
      </c>
      <c r="I60" s="73">
        <v>0</v>
      </c>
      <c r="J60" s="90">
        <v>1</v>
      </c>
      <c r="K60" s="96">
        <v>0</v>
      </c>
      <c r="L60" s="97">
        <v>67.680000000000007</v>
      </c>
      <c r="M60" s="74" t="s">
        <v>199</v>
      </c>
      <c r="N60" s="72">
        <v>0</v>
      </c>
      <c r="O60" s="26">
        <v>15</v>
      </c>
      <c r="P60" s="88">
        <v>0</v>
      </c>
      <c r="Q60" s="89">
        <v>0</v>
      </c>
      <c r="R60" s="26">
        <v>2</v>
      </c>
      <c r="S60" s="26">
        <v>2</v>
      </c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2" t="s">
        <v>198</v>
      </c>
    </row>
    <row r="61" spans="1:48" s="29" customFormat="1" ht="21.75">
      <c r="A61" s="92" t="str">
        <f t="shared" si="3"/>
        <v xml:space="preserve">   </v>
      </c>
      <c r="B61" s="69">
        <v>53</v>
      </c>
      <c r="C61" s="71" t="s">
        <v>162</v>
      </c>
      <c r="D61" s="84" t="s">
        <v>44</v>
      </c>
      <c r="E61" s="71" t="s">
        <v>122</v>
      </c>
      <c r="F61" s="71" t="s">
        <v>123</v>
      </c>
      <c r="G61" s="100">
        <v>8.2231051817500003</v>
      </c>
      <c r="H61" s="100">
        <v>8.2231051817500003</v>
      </c>
      <c r="I61" s="73">
        <v>0</v>
      </c>
      <c r="J61" s="90">
        <v>1</v>
      </c>
      <c r="K61" s="96">
        <v>8.17</v>
      </c>
      <c r="L61" s="72">
        <v>0</v>
      </c>
      <c r="M61" s="72">
        <v>0</v>
      </c>
      <c r="N61" s="72">
        <v>0</v>
      </c>
      <c r="O61" s="26">
        <v>35</v>
      </c>
      <c r="P61" s="88">
        <v>0</v>
      </c>
      <c r="Q61" s="89">
        <v>0</v>
      </c>
      <c r="R61" s="26">
        <v>2</v>
      </c>
      <c r="S61" s="26">
        <v>2</v>
      </c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2"/>
    </row>
    <row r="62" spans="1:48" s="29" customFormat="1" ht="21.75">
      <c r="A62" s="92" t="str">
        <f t="shared" si="3"/>
        <v xml:space="preserve">   </v>
      </c>
      <c r="B62" s="69">
        <v>54</v>
      </c>
      <c r="C62" s="71" t="s">
        <v>163</v>
      </c>
      <c r="D62" s="84" t="s">
        <v>44</v>
      </c>
      <c r="E62" s="71" t="s">
        <v>122</v>
      </c>
      <c r="F62" s="71" t="s">
        <v>123</v>
      </c>
      <c r="G62" s="100">
        <v>24.3397949726</v>
      </c>
      <c r="H62" s="100">
        <v>24.3397949726</v>
      </c>
      <c r="I62" s="73">
        <v>0</v>
      </c>
      <c r="J62" s="90">
        <v>2</v>
      </c>
      <c r="K62" s="100">
        <v>42.67</v>
      </c>
      <c r="L62" s="72">
        <v>0</v>
      </c>
      <c r="M62" s="72">
        <v>0</v>
      </c>
      <c r="N62" s="72">
        <v>0</v>
      </c>
      <c r="O62" s="26">
        <v>0</v>
      </c>
      <c r="P62" s="88">
        <v>0</v>
      </c>
      <c r="Q62" s="89">
        <v>0</v>
      </c>
      <c r="R62" s="26">
        <v>2</v>
      </c>
      <c r="S62" s="26">
        <v>2</v>
      </c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2"/>
    </row>
    <row r="63" spans="1:48" s="29" customFormat="1" ht="21.75">
      <c r="A63" s="92" t="str">
        <f t="shared" si="3"/>
        <v xml:space="preserve">   </v>
      </c>
      <c r="B63" s="69">
        <v>55</v>
      </c>
      <c r="C63" s="71" t="s">
        <v>164</v>
      </c>
      <c r="D63" s="84" t="s">
        <v>136</v>
      </c>
      <c r="E63" s="71" t="s">
        <v>122</v>
      </c>
      <c r="F63" s="71" t="s">
        <v>123</v>
      </c>
      <c r="G63" s="100">
        <v>12.1924564679</v>
      </c>
      <c r="H63" s="100">
        <v>12.1924564679</v>
      </c>
      <c r="I63" s="73">
        <v>0</v>
      </c>
      <c r="J63" s="90">
        <v>1</v>
      </c>
      <c r="K63" s="96">
        <v>0</v>
      </c>
      <c r="L63" s="72">
        <v>8.56</v>
      </c>
      <c r="M63" s="72">
        <v>0</v>
      </c>
      <c r="N63" s="72">
        <v>0</v>
      </c>
      <c r="O63" s="26">
        <v>30</v>
      </c>
      <c r="P63" s="88">
        <v>0</v>
      </c>
      <c r="Q63" s="89">
        <v>0</v>
      </c>
      <c r="R63" s="26">
        <v>2</v>
      </c>
      <c r="S63" s="26">
        <v>2</v>
      </c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2"/>
    </row>
    <row r="64" spans="1:48" s="29" customFormat="1" ht="21.75">
      <c r="A64" s="92" t="str">
        <f t="shared" si="3"/>
        <v xml:space="preserve">   </v>
      </c>
      <c r="B64" s="69">
        <v>56</v>
      </c>
      <c r="C64" s="71" t="s">
        <v>164</v>
      </c>
      <c r="D64" s="84" t="s">
        <v>137</v>
      </c>
      <c r="E64" s="71" t="s">
        <v>122</v>
      </c>
      <c r="F64" s="71" t="s">
        <v>123</v>
      </c>
      <c r="G64" s="98">
        <v>0</v>
      </c>
      <c r="H64" s="98">
        <v>0</v>
      </c>
      <c r="I64" s="73">
        <v>0</v>
      </c>
      <c r="J64" s="90">
        <v>1</v>
      </c>
      <c r="K64" s="96">
        <v>3.62</v>
      </c>
      <c r="L64" s="72">
        <v>0</v>
      </c>
      <c r="M64" s="72">
        <v>0</v>
      </c>
      <c r="N64" s="72">
        <v>0</v>
      </c>
      <c r="O64" s="26">
        <v>30</v>
      </c>
      <c r="P64" s="88">
        <v>0</v>
      </c>
      <c r="Q64" s="89">
        <v>0</v>
      </c>
      <c r="R64" s="26">
        <v>2</v>
      </c>
      <c r="S64" s="26">
        <v>2</v>
      </c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2"/>
    </row>
    <row r="65" spans="1:48" s="29" customFormat="1" ht="21.75">
      <c r="A65" s="92" t="str">
        <f t="shared" si="3"/>
        <v xml:space="preserve">   </v>
      </c>
      <c r="B65" s="69">
        <v>57</v>
      </c>
      <c r="C65" s="71" t="s">
        <v>165</v>
      </c>
      <c r="D65" s="84" t="s">
        <v>136</v>
      </c>
      <c r="E65" s="71" t="s">
        <v>122</v>
      </c>
      <c r="F65" s="71" t="s">
        <v>123</v>
      </c>
      <c r="G65" s="100">
        <v>29.0119469604</v>
      </c>
      <c r="H65" s="100">
        <v>29.0119469604</v>
      </c>
      <c r="I65" s="73">
        <v>0</v>
      </c>
      <c r="J65" s="90">
        <v>1</v>
      </c>
      <c r="K65" s="96">
        <v>0</v>
      </c>
      <c r="L65" s="72">
        <v>1.89</v>
      </c>
      <c r="M65" s="72">
        <v>0</v>
      </c>
      <c r="N65" s="72">
        <v>0</v>
      </c>
      <c r="O65" s="26">
        <v>40</v>
      </c>
      <c r="P65" s="88">
        <v>0</v>
      </c>
      <c r="Q65" s="89">
        <v>0</v>
      </c>
      <c r="R65" s="26">
        <v>2</v>
      </c>
      <c r="S65" s="26">
        <v>2</v>
      </c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2"/>
    </row>
    <row r="66" spans="1:48" s="29" customFormat="1" ht="21.75">
      <c r="A66" s="92" t="str">
        <f t="shared" si="3"/>
        <v xml:space="preserve">   </v>
      </c>
      <c r="B66" s="69">
        <v>58</v>
      </c>
      <c r="C66" s="71" t="s">
        <v>165</v>
      </c>
      <c r="D66" s="84" t="s">
        <v>137</v>
      </c>
      <c r="E66" s="71" t="s">
        <v>122</v>
      </c>
      <c r="F66" s="71" t="s">
        <v>123</v>
      </c>
      <c r="G66" s="98">
        <v>0</v>
      </c>
      <c r="H66" s="98">
        <v>0</v>
      </c>
      <c r="I66" s="73">
        <v>0</v>
      </c>
      <c r="J66" s="90">
        <v>1</v>
      </c>
      <c r="K66" s="96">
        <v>27.1</v>
      </c>
      <c r="L66" s="72">
        <v>0</v>
      </c>
      <c r="M66" s="72">
        <v>0</v>
      </c>
      <c r="N66" s="72">
        <v>0</v>
      </c>
      <c r="O66" s="26">
        <v>40</v>
      </c>
      <c r="P66" s="88">
        <v>0</v>
      </c>
      <c r="Q66" s="89">
        <v>0</v>
      </c>
      <c r="R66" s="26">
        <v>2</v>
      </c>
      <c r="S66" s="26">
        <v>2</v>
      </c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2"/>
    </row>
    <row r="67" spans="1:48" s="29" customFormat="1" ht="21.75">
      <c r="A67" s="92" t="str">
        <f t="shared" si="3"/>
        <v xml:space="preserve">   </v>
      </c>
      <c r="B67" s="69">
        <v>59</v>
      </c>
      <c r="C67" s="71" t="s">
        <v>166</v>
      </c>
      <c r="D67" s="84" t="s">
        <v>44</v>
      </c>
      <c r="E67" s="71" t="s">
        <v>122</v>
      </c>
      <c r="F67" s="71" t="s">
        <v>123</v>
      </c>
      <c r="G67" s="100">
        <v>11.830772727899999</v>
      </c>
      <c r="H67" s="100">
        <v>11.830772727899999</v>
      </c>
      <c r="I67" s="73">
        <v>0</v>
      </c>
      <c r="J67" s="90">
        <v>1</v>
      </c>
      <c r="K67" s="96">
        <v>11.75</v>
      </c>
      <c r="L67" s="72">
        <v>0</v>
      </c>
      <c r="M67" s="72">
        <v>0</v>
      </c>
      <c r="N67" s="72">
        <v>0</v>
      </c>
      <c r="O67" s="26">
        <v>40</v>
      </c>
      <c r="P67" s="88">
        <v>0</v>
      </c>
      <c r="Q67" s="89">
        <v>0</v>
      </c>
      <c r="R67" s="26">
        <v>2</v>
      </c>
      <c r="S67" s="26">
        <v>2</v>
      </c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2"/>
    </row>
    <row r="68" spans="1:48" ht="21.75">
      <c r="A68" s="92" t="str">
        <f t="shared" si="3"/>
        <v xml:space="preserve">   </v>
      </c>
      <c r="B68" s="69">
        <v>60</v>
      </c>
      <c r="C68" s="71" t="s">
        <v>167</v>
      </c>
      <c r="D68" s="84" t="s">
        <v>136</v>
      </c>
      <c r="E68" s="71" t="s">
        <v>122</v>
      </c>
      <c r="F68" s="71" t="s">
        <v>123</v>
      </c>
      <c r="G68" s="100">
        <v>165.44591358</v>
      </c>
      <c r="H68" s="100">
        <v>165.44591358</v>
      </c>
      <c r="I68" s="73">
        <v>0</v>
      </c>
      <c r="J68" s="90">
        <v>1</v>
      </c>
      <c r="K68" s="96">
        <v>0</v>
      </c>
      <c r="L68" s="72">
        <v>67.7</v>
      </c>
      <c r="M68" s="72">
        <v>0</v>
      </c>
      <c r="N68" s="72">
        <v>0</v>
      </c>
      <c r="O68" s="26">
        <v>35</v>
      </c>
      <c r="P68" s="88">
        <v>0</v>
      </c>
      <c r="Q68" s="89">
        <v>0</v>
      </c>
      <c r="R68" s="26">
        <v>2</v>
      </c>
      <c r="S68" s="26">
        <v>2</v>
      </c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2"/>
    </row>
    <row r="69" spans="1:48" ht="21.75">
      <c r="A69" s="92" t="str">
        <f t="shared" si="3"/>
        <v xml:space="preserve">   </v>
      </c>
      <c r="B69" s="69">
        <v>61</v>
      </c>
      <c r="C69" s="71" t="s">
        <v>167</v>
      </c>
      <c r="D69" s="84" t="s">
        <v>137</v>
      </c>
      <c r="E69" s="71" t="s">
        <v>122</v>
      </c>
      <c r="F69" s="71" t="s">
        <v>123</v>
      </c>
      <c r="G69" s="98">
        <v>0</v>
      </c>
      <c r="H69" s="98">
        <v>0</v>
      </c>
      <c r="I69" s="73">
        <v>0</v>
      </c>
      <c r="J69" s="90">
        <v>1</v>
      </c>
      <c r="K69" s="96">
        <v>97.74</v>
      </c>
      <c r="L69" s="72">
        <v>0</v>
      </c>
      <c r="M69" s="72">
        <v>0</v>
      </c>
      <c r="N69" s="72">
        <v>0</v>
      </c>
      <c r="O69" s="26">
        <v>35</v>
      </c>
      <c r="P69" s="88">
        <v>0</v>
      </c>
      <c r="Q69" s="89">
        <v>0</v>
      </c>
      <c r="R69" s="26">
        <v>2</v>
      </c>
      <c r="S69" s="26">
        <v>2</v>
      </c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2"/>
    </row>
    <row r="70" spans="1:48" ht="21.75">
      <c r="A70" s="92" t="str">
        <f t="shared" si="3"/>
        <v xml:space="preserve">   </v>
      </c>
      <c r="B70" s="69">
        <v>62</v>
      </c>
      <c r="C70" s="71" t="s">
        <v>168</v>
      </c>
      <c r="D70" s="84" t="s">
        <v>136</v>
      </c>
      <c r="E70" s="71" t="s">
        <v>122</v>
      </c>
      <c r="F70" s="71" t="s">
        <v>123</v>
      </c>
      <c r="G70" s="100">
        <v>12.9994116409</v>
      </c>
      <c r="H70" s="100">
        <v>12.9994116409</v>
      </c>
      <c r="I70" s="73">
        <v>0</v>
      </c>
      <c r="J70" s="90">
        <v>1</v>
      </c>
      <c r="K70" s="96">
        <v>0</v>
      </c>
      <c r="L70" s="72">
        <v>2.4900000000000002</v>
      </c>
      <c r="M70" s="72">
        <v>0</v>
      </c>
      <c r="N70" s="72">
        <v>0</v>
      </c>
      <c r="O70" s="26">
        <v>35</v>
      </c>
      <c r="P70" s="88">
        <v>0</v>
      </c>
      <c r="Q70" s="89">
        <v>0</v>
      </c>
      <c r="R70" s="26">
        <v>2</v>
      </c>
      <c r="S70" s="26">
        <v>2</v>
      </c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2"/>
    </row>
    <row r="71" spans="1:48" ht="21.75">
      <c r="A71" s="92" t="str">
        <f t="shared" si="3"/>
        <v xml:space="preserve">   </v>
      </c>
      <c r="B71" s="69">
        <v>63</v>
      </c>
      <c r="C71" s="71" t="s">
        <v>168</v>
      </c>
      <c r="D71" s="84" t="s">
        <v>137</v>
      </c>
      <c r="E71" s="71" t="s">
        <v>122</v>
      </c>
      <c r="F71" s="71" t="s">
        <v>123</v>
      </c>
      <c r="G71" s="98">
        <v>0</v>
      </c>
      <c r="H71" s="98">
        <v>0</v>
      </c>
      <c r="I71" s="73">
        <v>0</v>
      </c>
      <c r="J71" s="90">
        <v>1</v>
      </c>
      <c r="K71" s="96">
        <v>10.44</v>
      </c>
      <c r="L71" s="72">
        <v>0</v>
      </c>
      <c r="M71" s="72">
        <v>0</v>
      </c>
      <c r="N71" s="72">
        <v>0</v>
      </c>
      <c r="O71" s="26">
        <v>35</v>
      </c>
      <c r="P71" s="88">
        <v>0</v>
      </c>
      <c r="Q71" s="89">
        <v>0</v>
      </c>
      <c r="R71" s="26">
        <v>2</v>
      </c>
      <c r="S71" s="26">
        <v>2</v>
      </c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2"/>
    </row>
    <row r="72" spans="1:48" ht="21.75">
      <c r="A72" s="92" t="str">
        <f t="shared" si="3"/>
        <v xml:space="preserve">   </v>
      </c>
      <c r="B72" s="69">
        <v>64</v>
      </c>
      <c r="C72" s="71" t="s">
        <v>169</v>
      </c>
      <c r="D72" s="84" t="s">
        <v>136</v>
      </c>
      <c r="E72" s="71" t="s">
        <v>122</v>
      </c>
      <c r="F72" s="71" t="s">
        <v>123</v>
      </c>
      <c r="G72" s="101">
        <v>7.3750794964399997</v>
      </c>
      <c r="H72" s="101">
        <v>7.3750794964399997</v>
      </c>
      <c r="I72" s="73">
        <v>0</v>
      </c>
      <c r="J72" s="90">
        <v>1</v>
      </c>
      <c r="K72" s="96">
        <v>0</v>
      </c>
      <c r="L72" s="72">
        <v>5.75</v>
      </c>
      <c r="M72" s="72">
        <v>0</v>
      </c>
      <c r="N72" s="72">
        <v>0</v>
      </c>
      <c r="O72" s="26">
        <v>35</v>
      </c>
      <c r="P72" s="88">
        <v>0</v>
      </c>
      <c r="Q72" s="89">
        <v>0</v>
      </c>
      <c r="R72" s="26">
        <v>2</v>
      </c>
      <c r="S72" s="26">
        <v>2</v>
      </c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2"/>
    </row>
    <row r="73" spans="1:48" ht="21.75">
      <c r="A73" s="92" t="str">
        <f t="shared" si="3"/>
        <v xml:space="preserve">   </v>
      </c>
      <c r="B73" s="69">
        <v>65</v>
      </c>
      <c r="C73" s="71" t="s">
        <v>169</v>
      </c>
      <c r="D73" s="84" t="s">
        <v>137</v>
      </c>
      <c r="E73" s="71" t="s">
        <v>122</v>
      </c>
      <c r="F73" s="71" t="s">
        <v>123</v>
      </c>
      <c r="G73" s="72">
        <v>0</v>
      </c>
      <c r="H73" s="72">
        <v>0</v>
      </c>
      <c r="I73" s="73">
        <v>0</v>
      </c>
      <c r="J73" s="90">
        <v>1</v>
      </c>
      <c r="K73" s="96">
        <v>1.54</v>
      </c>
      <c r="L73" s="72">
        <v>0</v>
      </c>
      <c r="M73" s="72">
        <v>0</v>
      </c>
      <c r="N73" s="72">
        <v>0</v>
      </c>
      <c r="O73" s="26">
        <v>35</v>
      </c>
      <c r="P73" s="88">
        <v>0</v>
      </c>
      <c r="Q73" s="89">
        <v>0</v>
      </c>
      <c r="R73" s="26">
        <v>2</v>
      </c>
      <c r="S73" s="26">
        <v>2</v>
      </c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2"/>
    </row>
    <row r="74" spans="1:48" ht="21.75">
      <c r="A74" s="92" t="str">
        <f t="shared" si="3"/>
        <v xml:space="preserve">   </v>
      </c>
      <c r="B74" s="69">
        <v>66</v>
      </c>
      <c r="C74" s="71" t="s">
        <v>170</v>
      </c>
      <c r="D74" s="84" t="s">
        <v>136</v>
      </c>
      <c r="E74" s="71" t="s">
        <v>122</v>
      </c>
      <c r="F74" s="71" t="s">
        <v>123</v>
      </c>
      <c r="G74" s="101">
        <v>93.274621323100007</v>
      </c>
      <c r="H74" s="101">
        <v>93.274621323100007</v>
      </c>
      <c r="I74" s="73">
        <v>0</v>
      </c>
      <c r="J74" s="90">
        <v>1</v>
      </c>
      <c r="K74" s="96">
        <v>0</v>
      </c>
      <c r="L74" s="72">
        <v>23.7</v>
      </c>
      <c r="M74" s="72">
        <v>0</v>
      </c>
      <c r="N74" s="72">
        <v>0</v>
      </c>
      <c r="O74" s="26">
        <v>30</v>
      </c>
      <c r="P74" s="88">
        <v>0</v>
      </c>
      <c r="Q74" s="89">
        <v>0</v>
      </c>
      <c r="R74" s="26">
        <v>2</v>
      </c>
      <c r="S74" s="26">
        <v>2</v>
      </c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2"/>
    </row>
    <row r="75" spans="1:48" ht="21.75">
      <c r="A75" s="92" t="str">
        <f t="shared" si="3"/>
        <v xml:space="preserve">   </v>
      </c>
      <c r="B75" s="69">
        <v>67</v>
      </c>
      <c r="C75" s="71" t="s">
        <v>170</v>
      </c>
      <c r="D75" s="84" t="s">
        <v>137</v>
      </c>
      <c r="E75" s="71" t="s">
        <v>122</v>
      </c>
      <c r="F75" s="71" t="s">
        <v>123</v>
      </c>
      <c r="G75" s="72">
        <v>0</v>
      </c>
      <c r="H75" s="72">
        <v>0</v>
      </c>
      <c r="I75" s="73">
        <v>0</v>
      </c>
      <c r="J75" s="90">
        <v>1</v>
      </c>
      <c r="K75" s="96">
        <v>69.569999999999993</v>
      </c>
      <c r="L75" s="72">
        <v>0</v>
      </c>
      <c r="M75" s="72">
        <v>0</v>
      </c>
      <c r="N75" s="72">
        <v>0</v>
      </c>
      <c r="O75" s="26">
        <v>30</v>
      </c>
      <c r="P75" s="88">
        <v>0</v>
      </c>
      <c r="Q75" s="89">
        <v>0</v>
      </c>
      <c r="R75" s="26">
        <v>2</v>
      </c>
      <c r="S75" s="26">
        <v>2</v>
      </c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2"/>
    </row>
    <row r="76" spans="1:48" ht="21.75">
      <c r="A76" s="92" t="str">
        <f t="shared" si="3"/>
        <v xml:space="preserve">   </v>
      </c>
      <c r="B76" s="69">
        <v>68</v>
      </c>
      <c r="C76" s="71" t="s">
        <v>171</v>
      </c>
      <c r="D76" s="84" t="s">
        <v>44</v>
      </c>
      <c r="E76" s="71" t="s">
        <v>122</v>
      </c>
      <c r="F76" s="71" t="s">
        <v>123</v>
      </c>
      <c r="G76" s="100">
        <v>17.0084113749</v>
      </c>
      <c r="H76" s="100">
        <v>17.0084113749</v>
      </c>
      <c r="I76" s="73">
        <v>0</v>
      </c>
      <c r="J76" s="90">
        <v>3</v>
      </c>
      <c r="K76" s="100">
        <v>17.0084113749</v>
      </c>
      <c r="L76" s="72">
        <v>0</v>
      </c>
      <c r="M76" s="72">
        <v>0</v>
      </c>
      <c r="N76" s="72">
        <v>0</v>
      </c>
      <c r="O76" s="26">
        <v>0</v>
      </c>
      <c r="P76" s="88">
        <v>0</v>
      </c>
      <c r="Q76" s="89">
        <v>0</v>
      </c>
      <c r="R76" s="26">
        <v>2</v>
      </c>
      <c r="S76" s="26">
        <v>2</v>
      </c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2"/>
    </row>
    <row r="77" spans="1:48" ht="21.75">
      <c r="A77" s="92" t="str">
        <f t="shared" si="3"/>
        <v xml:space="preserve">   </v>
      </c>
      <c r="B77" s="69">
        <v>69</v>
      </c>
      <c r="C77" s="71" t="s">
        <v>172</v>
      </c>
      <c r="D77" s="84" t="s">
        <v>136</v>
      </c>
      <c r="E77" s="71" t="s">
        <v>122</v>
      </c>
      <c r="F77" s="71" t="s">
        <v>123</v>
      </c>
      <c r="G77" s="100">
        <v>59.078235921599997</v>
      </c>
      <c r="H77" s="100">
        <v>59.078235921599997</v>
      </c>
      <c r="I77" s="73">
        <v>0</v>
      </c>
      <c r="J77" s="90">
        <v>1</v>
      </c>
      <c r="K77" s="96">
        <v>0</v>
      </c>
      <c r="L77" s="72">
        <v>29.16</v>
      </c>
      <c r="M77" s="72">
        <v>0</v>
      </c>
      <c r="N77" s="72">
        <v>0</v>
      </c>
      <c r="O77" s="26">
        <v>20</v>
      </c>
      <c r="P77" s="88">
        <v>0</v>
      </c>
      <c r="Q77" s="89">
        <v>0</v>
      </c>
      <c r="R77" s="26">
        <v>2</v>
      </c>
      <c r="S77" s="26">
        <v>2</v>
      </c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2"/>
    </row>
    <row r="78" spans="1:48" ht="21.75">
      <c r="A78" s="92" t="str">
        <f t="shared" si="3"/>
        <v xml:space="preserve">   </v>
      </c>
      <c r="B78" s="69">
        <v>70</v>
      </c>
      <c r="C78" s="71" t="s">
        <v>172</v>
      </c>
      <c r="D78" s="84" t="s">
        <v>137</v>
      </c>
      <c r="E78" s="71" t="s">
        <v>122</v>
      </c>
      <c r="F78" s="71" t="s">
        <v>123</v>
      </c>
      <c r="G78" s="72">
        <v>0</v>
      </c>
      <c r="H78" s="96">
        <v>0</v>
      </c>
      <c r="I78" s="73">
        <v>0</v>
      </c>
      <c r="J78" s="90">
        <v>1</v>
      </c>
      <c r="K78" s="96">
        <v>0</v>
      </c>
      <c r="L78" s="97">
        <v>28.56</v>
      </c>
      <c r="M78" s="74" t="s">
        <v>199</v>
      </c>
      <c r="N78" s="72">
        <v>0</v>
      </c>
      <c r="O78" s="26">
        <v>20</v>
      </c>
      <c r="P78" s="88">
        <v>0</v>
      </c>
      <c r="Q78" s="89">
        <v>0</v>
      </c>
      <c r="R78" s="26">
        <v>2</v>
      </c>
      <c r="S78" s="26">
        <v>2</v>
      </c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2" t="s">
        <v>198</v>
      </c>
    </row>
    <row r="79" spans="1:48" ht="21.75">
      <c r="A79" s="92" t="str">
        <f t="shared" si="3"/>
        <v xml:space="preserve">   </v>
      </c>
      <c r="B79" s="69">
        <v>71</v>
      </c>
      <c r="C79" s="71" t="s">
        <v>173</v>
      </c>
      <c r="D79" s="84" t="s">
        <v>44</v>
      </c>
      <c r="E79" s="71" t="s">
        <v>122</v>
      </c>
      <c r="F79" s="71" t="s">
        <v>123</v>
      </c>
      <c r="G79" s="98">
        <v>51.236094452000003</v>
      </c>
      <c r="H79" s="99">
        <v>51.236094452000003</v>
      </c>
      <c r="I79" s="73">
        <v>0</v>
      </c>
      <c r="J79" s="90">
        <v>2</v>
      </c>
      <c r="K79" s="96">
        <v>56.43</v>
      </c>
      <c r="L79" s="72">
        <v>0</v>
      </c>
      <c r="M79" s="72">
        <v>0</v>
      </c>
      <c r="N79" s="72">
        <v>0</v>
      </c>
      <c r="O79" s="26">
        <v>0</v>
      </c>
      <c r="P79" s="88">
        <v>0</v>
      </c>
      <c r="Q79" s="89">
        <v>0</v>
      </c>
      <c r="R79" s="26">
        <v>2</v>
      </c>
      <c r="S79" s="26">
        <v>2</v>
      </c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2"/>
    </row>
    <row r="80" spans="1:48" ht="21.75">
      <c r="A80" s="92" t="str">
        <f t="shared" si="3"/>
        <v xml:space="preserve">   </v>
      </c>
      <c r="B80" s="69">
        <v>72</v>
      </c>
      <c r="C80" s="71" t="s">
        <v>174</v>
      </c>
      <c r="D80" s="84" t="s">
        <v>136</v>
      </c>
      <c r="E80" s="71" t="s">
        <v>122</v>
      </c>
      <c r="F80" s="71" t="s">
        <v>123</v>
      </c>
      <c r="G80" s="100">
        <v>86.262851755</v>
      </c>
      <c r="H80" s="100">
        <v>86.262851755</v>
      </c>
      <c r="I80" s="73">
        <v>0</v>
      </c>
      <c r="J80" s="90">
        <v>1</v>
      </c>
      <c r="K80" s="96">
        <v>0</v>
      </c>
      <c r="L80" s="72">
        <v>41.41</v>
      </c>
      <c r="M80" s="72">
        <v>0</v>
      </c>
      <c r="N80" s="72">
        <v>0</v>
      </c>
      <c r="O80" s="26">
        <v>15</v>
      </c>
      <c r="P80" s="88">
        <v>0</v>
      </c>
      <c r="Q80" s="89">
        <v>0</v>
      </c>
      <c r="R80" s="26">
        <v>2</v>
      </c>
      <c r="S80" s="26">
        <v>2</v>
      </c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2"/>
    </row>
    <row r="81" spans="1:48" ht="21.75">
      <c r="A81" s="92" t="str">
        <f t="shared" si="3"/>
        <v xml:space="preserve">   </v>
      </c>
      <c r="B81" s="69">
        <v>73</v>
      </c>
      <c r="C81" s="71" t="s">
        <v>174</v>
      </c>
      <c r="D81" s="84" t="s">
        <v>137</v>
      </c>
      <c r="E81" s="71" t="s">
        <v>122</v>
      </c>
      <c r="F81" s="71" t="s">
        <v>123</v>
      </c>
      <c r="G81" s="98">
        <v>0</v>
      </c>
      <c r="H81" s="99">
        <v>0</v>
      </c>
      <c r="I81" s="73">
        <v>0</v>
      </c>
      <c r="J81" s="90">
        <v>1</v>
      </c>
      <c r="K81" s="96">
        <v>0</v>
      </c>
      <c r="L81" s="97">
        <v>44.32</v>
      </c>
      <c r="M81" s="74" t="s">
        <v>199</v>
      </c>
      <c r="N81" s="72">
        <v>0</v>
      </c>
      <c r="O81" s="26">
        <v>15</v>
      </c>
      <c r="P81" s="88">
        <v>0</v>
      </c>
      <c r="Q81" s="89">
        <v>0</v>
      </c>
      <c r="R81" s="26">
        <v>2</v>
      </c>
      <c r="S81" s="26">
        <v>2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2" t="s">
        <v>198</v>
      </c>
    </row>
    <row r="82" spans="1:48" ht="21.75">
      <c r="A82" s="92" t="str">
        <f t="shared" si="3"/>
        <v xml:space="preserve">   </v>
      </c>
      <c r="B82" s="69">
        <v>74</v>
      </c>
      <c r="C82" s="71" t="s">
        <v>175</v>
      </c>
      <c r="D82" s="84" t="s">
        <v>44</v>
      </c>
      <c r="E82" s="71" t="s">
        <v>122</v>
      </c>
      <c r="F82" s="71" t="s">
        <v>123</v>
      </c>
      <c r="G82" s="100">
        <v>32.592404349299997</v>
      </c>
      <c r="H82" s="100">
        <v>32.592404349299997</v>
      </c>
      <c r="I82" s="73">
        <v>0</v>
      </c>
      <c r="J82" s="90">
        <v>1</v>
      </c>
      <c r="K82" s="95">
        <v>31.96</v>
      </c>
      <c r="L82" s="72">
        <v>0</v>
      </c>
      <c r="M82" s="72">
        <v>0</v>
      </c>
      <c r="N82" s="72">
        <v>0</v>
      </c>
      <c r="O82" s="26">
        <v>35</v>
      </c>
      <c r="P82" s="88">
        <v>0</v>
      </c>
      <c r="Q82" s="89">
        <v>0</v>
      </c>
      <c r="R82" s="26">
        <v>2</v>
      </c>
      <c r="S82" s="26">
        <v>2</v>
      </c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2"/>
    </row>
    <row r="83" spans="1:48" ht="21.75">
      <c r="A83" s="92" t="str">
        <f t="shared" si="3"/>
        <v xml:space="preserve">   </v>
      </c>
      <c r="B83" s="69">
        <v>75</v>
      </c>
      <c r="C83" s="71" t="s">
        <v>176</v>
      </c>
      <c r="D83" s="84" t="s">
        <v>44</v>
      </c>
      <c r="E83" s="71" t="s">
        <v>122</v>
      </c>
      <c r="F83" s="71" t="s">
        <v>123</v>
      </c>
      <c r="G83" s="100">
        <v>9.3889488658100007</v>
      </c>
      <c r="H83" s="100">
        <v>9.3889488658100007</v>
      </c>
      <c r="I83" s="73">
        <v>0</v>
      </c>
      <c r="J83" s="90">
        <v>1</v>
      </c>
      <c r="K83" s="95">
        <v>9.34</v>
      </c>
      <c r="L83" s="72">
        <v>0</v>
      </c>
      <c r="M83" s="72">
        <v>0</v>
      </c>
      <c r="N83" s="72">
        <v>0</v>
      </c>
      <c r="O83" s="26">
        <v>35</v>
      </c>
      <c r="P83" s="88">
        <v>0</v>
      </c>
      <c r="Q83" s="89">
        <v>0</v>
      </c>
      <c r="R83" s="26">
        <v>2</v>
      </c>
      <c r="S83" s="26">
        <v>2</v>
      </c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2"/>
    </row>
    <row r="84" spans="1:48" ht="21.75">
      <c r="A84" s="92" t="str">
        <f t="shared" si="3"/>
        <v xml:space="preserve">   </v>
      </c>
      <c r="B84" s="69">
        <v>76</v>
      </c>
      <c r="C84" s="71" t="s">
        <v>177</v>
      </c>
      <c r="D84" s="84" t="s">
        <v>44</v>
      </c>
      <c r="E84" s="71" t="s">
        <v>122</v>
      </c>
      <c r="F84" s="71" t="s">
        <v>123</v>
      </c>
      <c r="G84" s="100">
        <v>16.357326252299998</v>
      </c>
      <c r="H84" s="100">
        <v>16.357326252299998</v>
      </c>
      <c r="I84" s="73">
        <v>0</v>
      </c>
      <c r="J84" s="90">
        <v>1</v>
      </c>
      <c r="K84" s="95">
        <v>16.28</v>
      </c>
      <c r="L84" s="72">
        <v>0</v>
      </c>
      <c r="M84" s="72">
        <v>0</v>
      </c>
      <c r="N84" s="72">
        <v>0</v>
      </c>
      <c r="O84" s="26">
        <v>30</v>
      </c>
      <c r="P84" s="88">
        <v>0</v>
      </c>
      <c r="Q84" s="89">
        <v>0</v>
      </c>
      <c r="R84" s="26">
        <v>2</v>
      </c>
      <c r="S84" s="26">
        <v>2</v>
      </c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2"/>
    </row>
    <row r="85" spans="1:48" ht="21.75">
      <c r="A85" s="92" t="str">
        <f t="shared" si="3"/>
        <v xml:space="preserve">   </v>
      </c>
      <c r="B85" s="69">
        <v>77</v>
      </c>
      <c r="C85" s="71" t="s">
        <v>178</v>
      </c>
      <c r="D85" s="84" t="s">
        <v>44</v>
      </c>
      <c r="E85" s="71" t="s">
        <v>122</v>
      </c>
      <c r="F85" s="71" t="s">
        <v>123</v>
      </c>
      <c r="G85" s="100">
        <v>323.79887325700003</v>
      </c>
      <c r="H85" s="100">
        <v>323.79887325700003</v>
      </c>
      <c r="I85" s="73">
        <v>0</v>
      </c>
      <c r="J85" s="90">
        <v>1</v>
      </c>
      <c r="K85" s="95">
        <v>323.79887325700003</v>
      </c>
      <c r="L85" s="72">
        <v>0</v>
      </c>
      <c r="M85" s="72">
        <v>0</v>
      </c>
      <c r="N85" s="72">
        <v>0</v>
      </c>
      <c r="O85" s="26">
        <v>35</v>
      </c>
      <c r="P85" s="88">
        <v>0</v>
      </c>
      <c r="Q85" s="89">
        <v>0</v>
      </c>
      <c r="R85" s="26">
        <v>2</v>
      </c>
      <c r="S85" s="26">
        <v>2</v>
      </c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2"/>
    </row>
    <row r="86" spans="1:48" ht="21.75">
      <c r="A86" s="92" t="str">
        <f t="shared" si="3"/>
        <v xml:space="preserve">   </v>
      </c>
      <c r="B86" s="69">
        <v>78</v>
      </c>
      <c r="C86" s="71" t="s">
        <v>179</v>
      </c>
      <c r="D86" s="84" t="s">
        <v>44</v>
      </c>
      <c r="E86" s="71" t="s">
        <v>122</v>
      </c>
      <c r="F86" s="71" t="s">
        <v>123</v>
      </c>
      <c r="G86" s="100">
        <v>17.902124690899999</v>
      </c>
      <c r="H86" s="100">
        <v>17.902124690899999</v>
      </c>
      <c r="I86" s="73">
        <v>0</v>
      </c>
      <c r="J86" s="90">
        <v>1</v>
      </c>
      <c r="K86" s="95">
        <v>17.54</v>
      </c>
      <c r="L86" s="72">
        <v>0</v>
      </c>
      <c r="M86" s="72">
        <v>0</v>
      </c>
      <c r="N86" s="72">
        <v>0</v>
      </c>
      <c r="O86" s="26">
        <v>35</v>
      </c>
      <c r="P86" s="88">
        <v>0</v>
      </c>
      <c r="Q86" s="89">
        <v>0</v>
      </c>
      <c r="R86" s="26">
        <v>2</v>
      </c>
      <c r="S86" s="26">
        <v>2</v>
      </c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2"/>
    </row>
    <row r="87" spans="1:48" ht="21.75">
      <c r="A87" s="92" t="str">
        <f t="shared" si="3"/>
        <v xml:space="preserve">   </v>
      </c>
      <c r="B87" s="69">
        <v>79</v>
      </c>
      <c r="C87" s="71" t="s">
        <v>180</v>
      </c>
      <c r="D87" s="84" t="s">
        <v>44</v>
      </c>
      <c r="E87" s="71" t="s">
        <v>122</v>
      </c>
      <c r="F87" s="71" t="s">
        <v>123</v>
      </c>
      <c r="G87" s="100">
        <v>103.887904883</v>
      </c>
      <c r="H87" s="100">
        <v>103.887904883</v>
      </c>
      <c r="I87" s="73">
        <v>0</v>
      </c>
      <c r="J87" s="90">
        <v>1</v>
      </c>
      <c r="K87" s="95">
        <v>103.887904883</v>
      </c>
      <c r="L87" s="72">
        <v>0</v>
      </c>
      <c r="M87" s="72">
        <v>0</v>
      </c>
      <c r="N87" s="72">
        <v>0</v>
      </c>
      <c r="O87" s="26">
        <v>35</v>
      </c>
      <c r="P87" s="88">
        <v>0</v>
      </c>
      <c r="Q87" s="89">
        <v>0</v>
      </c>
      <c r="R87" s="26">
        <v>2</v>
      </c>
      <c r="S87" s="26">
        <v>2</v>
      </c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2"/>
    </row>
    <row r="88" spans="1:48" ht="21.75">
      <c r="A88" s="92" t="str">
        <f t="shared" si="3"/>
        <v xml:space="preserve">   </v>
      </c>
      <c r="B88" s="69">
        <v>80</v>
      </c>
      <c r="C88" s="71" t="s">
        <v>181</v>
      </c>
      <c r="D88" s="84" t="s">
        <v>136</v>
      </c>
      <c r="E88" s="71" t="s">
        <v>122</v>
      </c>
      <c r="F88" s="71" t="s">
        <v>123</v>
      </c>
      <c r="G88" s="100">
        <v>20.327634353000001</v>
      </c>
      <c r="H88" s="100">
        <v>20.327634353000001</v>
      </c>
      <c r="I88" s="73">
        <v>0</v>
      </c>
      <c r="J88" s="90">
        <v>1</v>
      </c>
      <c r="K88" s="96">
        <v>0</v>
      </c>
      <c r="L88" s="72">
        <v>16.07</v>
      </c>
      <c r="M88" s="72">
        <v>0</v>
      </c>
      <c r="N88" s="72">
        <v>0</v>
      </c>
      <c r="O88" s="26">
        <v>15</v>
      </c>
      <c r="P88" s="88">
        <v>0</v>
      </c>
      <c r="Q88" s="89">
        <v>0</v>
      </c>
      <c r="R88" s="26">
        <v>2</v>
      </c>
      <c r="S88" s="26">
        <v>2</v>
      </c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2"/>
    </row>
    <row r="89" spans="1:48" ht="21.75">
      <c r="A89" s="92" t="str">
        <f t="shared" si="3"/>
        <v xml:space="preserve">   </v>
      </c>
      <c r="B89" s="69">
        <v>81</v>
      </c>
      <c r="C89" s="71" t="s">
        <v>181</v>
      </c>
      <c r="D89" s="84" t="s">
        <v>137</v>
      </c>
      <c r="E89" s="71" t="s">
        <v>122</v>
      </c>
      <c r="F89" s="71" t="s">
        <v>123</v>
      </c>
      <c r="G89" s="98">
        <v>0</v>
      </c>
      <c r="H89" s="99">
        <v>0</v>
      </c>
      <c r="I89" s="73">
        <v>0</v>
      </c>
      <c r="J89" s="90">
        <v>1</v>
      </c>
      <c r="K89" s="96">
        <v>0</v>
      </c>
      <c r="L89" s="97">
        <v>2.98</v>
      </c>
      <c r="M89" s="74" t="s">
        <v>199</v>
      </c>
      <c r="N89" s="72">
        <v>0</v>
      </c>
      <c r="O89" s="26">
        <v>15</v>
      </c>
      <c r="P89" s="88">
        <v>0</v>
      </c>
      <c r="Q89" s="89">
        <v>0</v>
      </c>
      <c r="R89" s="26">
        <v>2</v>
      </c>
      <c r="S89" s="26">
        <v>2</v>
      </c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2" t="s">
        <v>198</v>
      </c>
    </row>
    <row r="90" spans="1:48" ht="21.75">
      <c r="A90" s="92" t="str">
        <f t="shared" si="3"/>
        <v xml:space="preserve">   </v>
      </c>
      <c r="B90" s="69">
        <v>82</v>
      </c>
      <c r="C90" s="71" t="s">
        <v>182</v>
      </c>
      <c r="D90" s="84" t="s">
        <v>44</v>
      </c>
      <c r="E90" s="71" t="s">
        <v>122</v>
      </c>
      <c r="F90" s="71" t="s">
        <v>123</v>
      </c>
      <c r="G90" s="100">
        <v>6.6899002009400004</v>
      </c>
      <c r="H90" s="100">
        <v>6.6899002009400004</v>
      </c>
      <c r="I90" s="73">
        <v>0</v>
      </c>
      <c r="J90" s="90">
        <v>1</v>
      </c>
      <c r="K90" s="95">
        <v>6.6899002009400004</v>
      </c>
      <c r="L90" s="72">
        <v>0</v>
      </c>
      <c r="M90" s="72">
        <v>0</v>
      </c>
      <c r="N90" s="72">
        <v>0</v>
      </c>
      <c r="O90" s="26">
        <v>35</v>
      </c>
      <c r="P90" s="88">
        <v>0</v>
      </c>
      <c r="Q90" s="89">
        <v>0</v>
      </c>
      <c r="R90" s="26">
        <v>2</v>
      </c>
      <c r="S90" s="26">
        <v>2</v>
      </c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2"/>
    </row>
    <row r="91" spans="1:48" ht="21.75">
      <c r="A91" s="92" t="str">
        <f t="shared" si="3"/>
        <v xml:space="preserve">   </v>
      </c>
      <c r="B91" s="69">
        <v>83</v>
      </c>
      <c r="C91" s="71" t="s">
        <v>183</v>
      </c>
      <c r="D91" s="84" t="s">
        <v>44</v>
      </c>
      <c r="E91" s="71" t="s">
        <v>122</v>
      </c>
      <c r="F91" s="71" t="s">
        <v>123</v>
      </c>
      <c r="G91" s="100">
        <v>10.5937651602</v>
      </c>
      <c r="H91" s="100">
        <v>10.5937651602</v>
      </c>
      <c r="I91" s="73">
        <v>0</v>
      </c>
      <c r="J91" s="90">
        <v>1</v>
      </c>
      <c r="K91" s="95">
        <v>10.5937651602</v>
      </c>
      <c r="L91" s="72">
        <v>0</v>
      </c>
      <c r="M91" s="72">
        <v>0</v>
      </c>
      <c r="N91" s="72">
        <v>0</v>
      </c>
      <c r="O91" s="26">
        <v>40</v>
      </c>
      <c r="P91" s="88">
        <v>0</v>
      </c>
      <c r="Q91" s="89">
        <v>0</v>
      </c>
      <c r="R91" s="26">
        <v>2</v>
      </c>
      <c r="S91" s="26">
        <v>2</v>
      </c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2"/>
    </row>
    <row r="92" spans="1:48" ht="21.75">
      <c r="A92" s="92" t="str">
        <f t="shared" si="3"/>
        <v xml:space="preserve">   </v>
      </c>
      <c r="B92" s="69">
        <v>84</v>
      </c>
      <c r="C92" s="71" t="s">
        <v>184</v>
      </c>
      <c r="D92" s="84" t="s">
        <v>44</v>
      </c>
      <c r="E92" s="71" t="s">
        <v>122</v>
      </c>
      <c r="F92" s="71" t="s">
        <v>123</v>
      </c>
      <c r="G92" s="100">
        <v>12.011715312</v>
      </c>
      <c r="H92" s="100">
        <v>12.011715312</v>
      </c>
      <c r="I92" s="73">
        <v>0</v>
      </c>
      <c r="J92" s="90">
        <v>1</v>
      </c>
      <c r="K92" s="95">
        <v>12.011715312</v>
      </c>
      <c r="L92" s="72">
        <v>0</v>
      </c>
      <c r="M92" s="72">
        <v>0</v>
      </c>
      <c r="N92" s="72">
        <v>0</v>
      </c>
      <c r="O92" s="26">
        <v>35</v>
      </c>
      <c r="P92" s="88">
        <v>0</v>
      </c>
      <c r="Q92" s="89">
        <v>0</v>
      </c>
      <c r="R92" s="26">
        <v>2</v>
      </c>
      <c r="S92" s="26">
        <v>2</v>
      </c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2"/>
    </row>
    <row r="93" spans="1:48" ht="21.75">
      <c r="A93" s="92" t="str">
        <f t="shared" si="3"/>
        <v xml:space="preserve">   </v>
      </c>
      <c r="B93" s="69">
        <v>85</v>
      </c>
      <c r="C93" s="71" t="s">
        <v>185</v>
      </c>
      <c r="D93" s="84" t="s">
        <v>136</v>
      </c>
      <c r="E93" s="71" t="s">
        <v>122</v>
      </c>
      <c r="F93" s="71" t="s">
        <v>123</v>
      </c>
      <c r="G93" s="100">
        <v>6.6375078180599996</v>
      </c>
      <c r="H93" s="100">
        <v>6.6375078180599996</v>
      </c>
      <c r="I93" s="73">
        <v>0</v>
      </c>
      <c r="J93" s="90">
        <v>1</v>
      </c>
      <c r="K93" s="96">
        <v>0</v>
      </c>
      <c r="L93" s="72">
        <v>4.37</v>
      </c>
      <c r="M93" s="72">
        <v>0</v>
      </c>
      <c r="N93" s="72">
        <v>0</v>
      </c>
      <c r="O93" s="26">
        <v>30</v>
      </c>
      <c r="P93" s="88">
        <v>0</v>
      </c>
      <c r="Q93" s="89">
        <v>0</v>
      </c>
      <c r="R93" s="26">
        <v>2</v>
      </c>
      <c r="S93" s="26">
        <v>2</v>
      </c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2"/>
    </row>
    <row r="94" spans="1:48" ht="21.75">
      <c r="A94" s="92" t="str">
        <f t="shared" si="3"/>
        <v xml:space="preserve">   </v>
      </c>
      <c r="B94" s="69">
        <v>86</v>
      </c>
      <c r="C94" s="71" t="s">
        <v>185</v>
      </c>
      <c r="D94" s="84" t="s">
        <v>137</v>
      </c>
      <c r="E94" s="71" t="s">
        <v>122</v>
      </c>
      <c r="F94" s="71" t="s">
        <v>123</v>
      </c>
      <c r="G94" s="98">
        <v>0</v>
      </c>
      <c r="H94" s="98">
        <v>0</v>
      </c>
      <c r="I94" s="73">
        <v>0</v>
      </c>
      <c r="J94" s="90">
        <v>1</v>
      </c>
      <c r="K94" s="95">
        <v>4.67</v>
      </c>
      <c r="L94" s="72">
        <v>0</v>
      </c>
      <c r="M94" s="72">
        <v>0</v>
      </c>
      <c r="N94" s="72">
        <v>0</v>
      </c>
      <c r="O94" s="26">
        <v>30</v>
      </c>
      <c r="P94" s="88">
        <v>0</v>
      </c>
      <c r="Q94" s="89">
        <v>0</v>
      </c>
      <c r="R94" s="26">
        <v>2</v>
      </c>
      <c r="S94" s="26">
        <v>2</v>
      </c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2"/>
    </row>
    <row r="95" spans="1:48" ht="21.75">
      <c r="A95" s="92" t="str">
        <f t="shared" si="3"/>
        <v xml:space="preserve">   </v>
      </c>
      <c r="B95" s="69">
        <v>87</v>
      </c>
      <c r="C95" s="71" t="s">
        <v>186</v>
      </c>
      <c r="D95" s="84" t="s">
        <v>44</v>
      </c>
      <c r="E95" s="71" t="s">
        <v>122</v>
      </c>
      <c r="F95" s="71" t="s">
        <v>123</v>
      </c>
      <c r="G95" s="100">
        <v>10.4698541985</v>
      </c>
      <c r="H95" s="100">
        <v>10.4698541985</v>
      </c>
      <c r="I95" s="73">
        <v>0</v>
      </c>
      <c r="J95" s="90">
        <v>1</v>
      </c>
      <c r="K95" s="95">
        <v>10.32</v>
      </c>
      <c r="L95" s="72">
        <v>0</v>
      </c>
      <c r="M95" s="72">
        <v>0</v>
      </c>
      <c r="N95" s="72">
        <v>0</v>
      </c>
      <c r="O95" s="26">
        <v>40</v>
      </c>
      <c r="P95" s="88">
        <v>0</v>
      </c>
      <c r="Q95" s="89">
        <v>0</v>
      </c>
      <c r="R95" s="26">
        <v>2</v>
      </c>
      <c r="S95" s="26">
        <v>2</v>
      </c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2"/>
    </row>
    <row r="96" spans="1:48" ht="21.75">
      <c r="A96" s="92" t="str">
        <f>IF(J96=1,IF(K96&gt;0,IF(L96&gt;0,IF(N96&gt;0,11,11),IF(N96&gt;0,11,"")),IF(L96&gt;0,IF(N96&gt;0,11,""),IF(N96=0,22,""))),IF(L96&gt;0,IF(N96&gt;0,IF(P96&gt;0,66,""),IF(P96&gt;0,66,"")),IF(P96&gt;0,66,"")))&amp;" "&amp;IF(J96=1,IF(K96=0,IF(L96&gt;0,IF(N96&gt;0,IF(P96&gt;0,66,""),IF(P96&gt;0,66,"")),IF(P96&gt;0,66,"")),""),IF(P96&gt;0,66,""))&amp;" "&amp;IF(J96=1,IF(K96&gt;0,IF(P96&gt;0,IF(O96&lt;=7,IF(Q96=100,"","33"),IF(O96&lt;=25,IF(Q96&gt;0,IF(Q96&lt;100,"",33),IF(Q96=0,"","33")),IF(Q96=0,"",33))),IF(O96&gt;25,"",33)),""),IF(J96&gt;1,IF(P96&gt;0,"55",""),IF(J96=0,IF(P96&gt;0,"55","00"))))&amp;" "&amp;IF(P96&gt;0,IF(R96&gt;0,IF(S96&gt;0,"",88),77),"")</f>
        <v xml:space="preserve">   </v>
      </c>
      <c r="B96" s="69">
        <v>88</v>
      </c>
      <c r="C96" s="71" t="s">
        <v>187</v>
      </c>
      <c r="D96" s="84" t="s">
        <v>136</v>
      </c>
      <c r="E96" s="71" t="s">
        <v>122</v>
      </c>
      <c r="F96" s="71" t="s">
        <v>123</v>
      </c>
      <c r="G96" s="100">
        <v>194.91000265700001</v>
      </c>
      <c r="H96" s="100">
        <v>194.91000265700001</v>
      </c>
      <c r="I96" s="73">
        <v>0</v>
      </c>
      <c r="J96" s="90">
        <v>1</v>
      </c>
      <c r="K96" s="95">
        <v>159.97</v>
      </c>
      <c r="L96" s="72">
        <v>0</v>
      </c>
      <c r="M96" s="72">
        <v>0</v>
      </c>
      <c r="N96" s="72">
        <v>0</v>
      </c>
      <c r="O96" s="26">
        <v>30</v>
      </c>
      <c r="P96" s="88">
        <v>0</v>
      </c>
      <c r="Q96" s="89">
        <v>0</v>
      </c>
      <c r="R96" s="26">
        <v>2</v>
      </c>
      <c r="S96" s="26">
        <v>2</v>
      </c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2"/>
    </row>
    <row r="97" spans="1:48" ht="21.75">
      <c r="A97" s="92"/>
      <c r="B97" s="69">
        <v>89</v>
      </c>
      <c r="C97" s="71" t="s">
        <v>187</v>
      </c>
      <c r="D97" s="84" t="s">
        <v>137</v>
      </c>
      <c r="E97" s="71" t="s">
        <v>122</v>
      </c>
      <c r="F97" s="71" t="s">
        <v>123</v>
      </c>
      <c r="G97" s="99">
        <v>0</v>
      </c>
      <c r="H97" s="99">
        <v>0</v>
      </c>
      <c r="I97" s="73">
        <v>0</v>
      </c>
      <c r="J97" s="90">
        <v>1</v>
      </c>
      <c r="K97" s="95">
        <v>1.1000000000000001</v>
      </c>
      <c r="L97" s="95">
        <v>1.1000000000000001</v>
      </c>
      <c r="M97" s="72">
        <v>0</v>
      </c>
      <c r="N97" s="72">
        <v>0</v>
      </c>
      <c r="O97" s="26">
        <v>2</v>
      </c>
      <c r="P97" s="95">
        <v>1.1000000000000001</v>
      </c>
      <c r="Q97" s="89">
        <v>100</v>
      </c>
      <c r="R97" s="26">
        <v>2</v>
      </c>
      <c r="S97" s="26">
        <v>2</v>
      </c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2"/>
    </row>
    <row r="98" spans="1:48" ht="21.75">
      <c r="A98" s="92"/>
      <c r="B98" s="69">
        <v>90</v>
      </c>
      <c r="C98" s="71" t="s">
        <v>187</v>
      </c>
      <c r="D98" s="84" t="s">
        <v>138</v>
      </c>
      <c r="E98" s="71" t="s">
        <v>122</v>
      </c>
      <c r="F98" s="71" t="s">
        <v>123</v>
      </c>
      <c r="G98" s="99">
        <v>0</v>
      </c>
      <c r="H98" s="99">
        <v>0</v>
      </c>
      <c r="I98" s="73">
        <v>0</v>
      </c>
      <c r="J98" s="90">
        <v>1</v>
      </c>
      <c r="K98" s="95">
        <v>13.85</v>
      </c>
      <c r="L98" s="95">
        <v>13.85</v>
      </c>
      <c r="M98" s="72">
        <v>0</v>
      </c>
      <c r="N98" s="72">
        <v>0</v>
      </c>
      <c r="O98" s="26">
        <v>3</v>
      </c>
      <c r="P98" s="95">
        <v>13.85</v>
      </c>
      <c r="Q98" s="89">
        <v>100</v>
      </c>
      <c r="R98" s="26">
        <v>2</v>
      </c>
      <c r="S98" s="26">
        <v>2</v>
      </c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2"/>
    </row>
    <row r="99" spans="1:48" ht="21.75">
      <c r="A99" s="92"/>
      <c r="B99" s="69">
        <v>91</v>
      </c>
      <c r="C99" s="71" t="s">
        <v>187</v>
      </c>
      <c r="D99" s="84" t="s">
        <v>200</v>
      </c>
      <c r="E99" s="71" t="s">
        <v>122</v>
      </c>
      <c r="F99" s="71" t="s">
        <v>123</v>
      </c>
      <c r="G99" s="99">
        <v>0</v>
      </c>
      <c r="H99" s="99">
        <v>0</v>
      </c>
      <c r="I99" s="73">
        <v>0</v>
      </c>
      <c r="J99" s="90">
        <v>1</v>
      </c>
      <c r="K99" s="95">
        <v>19.079999999999998</v>
      </c>
      <c r="L99" s="95">
        <v>19.079999999999998</v>
      </c>
      <c r="M99" s="72">
        <v>0</v>
      </c>
      <c r="N99" s="72">
        <v>0</v>
      </c>
      <c r="O99" s="26">
        <v>2</v>
      </c>
      <c r="P99" s="95">
        <v>19.079999999999998</v>
      </c>
      <c r="Q99" s="89">
        <v>100</v>
      </c>
      <c r="R99" s="26">
        <v>2</v>
      </c>
      <c r="S99" s="26">
        <v>2</v>
      </c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2"/>
    </row>
    <row r="100" spans="1:48" ht="21.75">
      <c r="A100" s="92" t="str">
        <f t="shared" si="3"/>
        <v xml:space="preserve">   </v>
      </c>
      <c r="B100" s="69">
        <v>92</v>
      </c>
      <c r="C100" s="71" t="s">
        <v>188</v>
      </c>
      <c r="D100" s="84" t="s">
        <v>44</v>
      </c>
      <c r="E100" s="71" t="s">
        <v>122</v>
      </c>
      <c r="F100" s="71" t="s">
        <v>123</v>
      </c>
      <c r="G100" s="100">
        <v>12.005603966100001</v>
      </c>
      <c r="H100" s="100">
        <v>12.005603966100001</v>
      </c>
      <c r="I100" s="73">
        <v>0</v>
      </c>
      <c r="J100" s="90">
        <v>1</v>
      </c>
      <c r="K100" s="95">
        <v>11.86</v>
      </c>
      <c r="L100" s="72">
        <v>0</v>
      </c>
      <c r="M100" s="72">
        <v>0</v>
      </c>
      <c r="N100" s="72">
        <v>0</v>
      </c>
      <c r="O100" s="26">
        <v>35</v>
      </c>
      <c r="P100" s="88">
        <v>0</v>
      </c>
      <c r="Q100" s="89">
        <v>0</v>
      </c>
      <c r="R100" s="26">
        <v>2</v>
      </c>
      <c r="S100" s="26">
        <v>2</v>
      </c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2"/>
    </row>
    <row r="101" spans="1:48" ht="21.75">
      <c r="A101" s="92" t="str">
        <f t="shared" si="3"/>
        <v xml:space="preserve">   </v>
      </c>
      <c r="B101" s="69">
        <v>93</v>
      </c>
      <c r="C101" s="71" t="s">
        <v>189</v>
      </c>
      <c r="D101" s="84" t="s">
        <v>136</v>
      </c>
      <c r="E101" s="71" t="s">
        <v>122</v>
      </c>
      <c r="F101" s="71" t="s">
        <v>123</v>
      </c>
      <c r="G101" s="100">
        <v>20.398881732900001</v>
      </c>
      <c r="H101" s="100">
        <v>20.398881732900001</v>
      </c>
      <c r="I101" s="73">
        <v>0</v>
      </c>
      <c r="J101" s="90">
        <v>1</v>
      </c>
      <c r="K101" s="95">
        <v>12.32</v>
      </c>
      <c r="L101" s="72">
        <v>0</v>
      </c>
      <c r="M101" s="72">
        <v>0</v>
      </c>
      <c r="N101" s="72">
        <v>0</v>
      </c>
      <c r="O101" s="26">
        <v>35</v>
      </c>
      <c r="P101" s="88">
        <v>0</v>
      </c>
      <c r="Q101" s="89">
        <v>0</v>
      </c>
      <c r="R101" s="26">
        <v>2</v>
      </c>
      <c r="S101" s="26">
        <v>2</v>
      </c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2"/>
    </row>
    <row r="102" spans="1:48" ht="21.75">
      <c r="A102" s="92"/>
      <c r="B102" s="69">
        <v>94</v>
      </c>
      <c r="C102" s="71" t="s">
        <v>189</v>
      </c>
      <c r="D102" s="84" t="s">
        <v>137</v>
      </c>
      <c r="E102" s="71" t="s">
        <v>122</v>
      </c>
      <c r="F102" s="71" t="s">
        <v>123</v>
      </c>
      <c r="G102" s="99">
        <v>0</v>
      </c>
      <c r="H102" s="99">
        <v>0</v>
      </c>
      <c r="I102" s="73">
        <v>0</v>
      </c>
      <c r="J102" s="90">
        <v>1</v>
      </c>
      <c r="K102" s="95">
        <v>8.02</v>
      </c>
      <c r="L102" s="72">
        <v>8.02</v>
      </c>
      <c r="M102" s="72">
        <v>0</v>
      </c>
      <c r="N102" s="72">
        <v>0</v>
      </c>
      <c r="O102" s="26">
        <v>2</v>
      </c>
      <c r="P102" s="88">
        <v>8.02</v>
      </c>
      <c r="Q102" s="89">
        <v>100</v>
      </c>
      <c r="R102" s="26">
        <v>2</v>
      </c>
      <c r="S102" s="26">
        <v>2</v>
      </c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2"/>
    </row>
    <row r="103" spans="1:48" ht="21.75">
      <c r="A103" s="92" t="str">
        <f t="shared" si="3"/>
        <v xml:space="preserve">   </v>
      </c>
      <c r="B103" s="69">
        <v>95</v>
      </c>
      <c r="C103" s="71" t="s">
        <v>190</v>
      </c>
      <c r="D103" s="84" t="s">
        <v>44</v>
      </c>
      <c r="E103" s="71" t="s">
        <v>122</v>
      </c>
      <c r="F103" s="71" t="s">
        <v>123</v>
      </c>
      <c r="G103" s="100">
        <v>6.8910861623099997</v>
      </c>
      <c r="H103" s="100">
        <v>6.8910861623099997</v>
      </c>
      <c r="I103" s="73">
        <v>0</v>
      </c>
      <c r="J103" s="90">
        <v>1</v>
      </c>
      <c r="K103" s="95">
        <v>6.55</v>
      </c>
      <c r="L103" s="72">
        <v>0</v>
      </c>
      <c r="M103" s="72">
        <v>0</v>
      </c>
      <c r="N103" s="72">
        <v>0</v>
      </c>
      <c r="O103" s="26">
        <v>30</v>
      </c>
      <c r="P103" s="88">
        <v>0</v>
      </c>
      <c r="Q103" s="89">
        <v>0</v>
      </c>
      <c r="R103" s="26">
        <v>2</v>
      </c>
      <c r="S103" s="26">
        <v>2</v>
      </c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2"/>
    </row>
    <row r="104" spans="1:48" ht="21.75">
      <c r="A104" s="92" t="str">
        <f t="shared" si="3"/>
        <v xml:space="preserve">   </v>
      </c>
      <c r="B104" s="69">
        <v>96</v>
      </c>
      <c r="C104" s="71" t="s">
        <v>191</v>
      </c>
      <c r="D104" s="84" t="s">
        <v>44</v>
      </c>
      <c r="E104" s="71" t="s">
        <v>122</v>
      </c>
      <c r="F104" s="71" t="s">
        <v>123</v>
      </c>
      <c r="G104" s="100">
        <v>6.2099088174799997</v>
      </c>
      <c r="H104" s="100">
        <v>6.2099088174799997</v>
      </c>
      <c r="I104" s="73">
        <v>0</v>
      </c>
      <c r="J104" s="90">
        <v>1</v>
      </c>
      <c r="K104" s="95">
        <v>6.08</v>
      </c>
      <c r="L104" s="72">
        <v>0</v>
      </c>
      <c r="M104" s="72">
        <v>0</v>
      </c>
      <c r="N104" s="72">
        <v>0</v>
      </c>
      <c r="O104" s="26">
        <v>40</v>
      </c>
      <c r="P104" s="88">
        <v>0</v>
      </c>
      <c r="Q104" s="89">
        <v>0</v>
      </c>
      <c r="R104" s="26">
        <v>2</v>
      </c>
      <c r="S104" s="26">
        <v>2</v>
      </c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2"/>
    </row>
    <row r="105" spans="1:48" ht="21.75">
      <c r="A105" s="92" t="str">
        <f t="shared" si="3"/>
        <v xml:space="preserve">   </v>
      </c>
      <c r="B105" s="69">
        <v>97</v>
      </c>
      <c r="C105" s="71" t="s">
        <v>192</v>
      </c>
      <c r="D105" s="84" t="s">
        <v>44</v>
      </c>
      <c r="E105" s="71" t="s">
        <v>122</v>
      </c>
      <c r="F105" s="71" t="s">
        <v>123</v>
      </c>
      <c r="G105" s="100">
        <v>22.0483144821</v>
      </c>
      <c r="H105" s="100">
        <v>22.0483144821</v>
      </c>
      <c r="I105" s="73">
        <v>0</v>
      </c>
      <c r="J105" s="90">
        <v>1</v>
      </c>
      <c r="K105" s="95">
        <v>21.1</v>
      </c>
      <c r="L105" s="72">
        <v>0</v>
      </c>
      <c r="M105" s="72">
        <v>0</v>
      </c>
      <c r="N105" s="72">
        <v>0</v>
      </c>
      <c r="O105" s="26">
        <v>40</v>
      </c>
      <c r="P105" s="88">
        <v>0</v>
      </c>
      <c r="Q105" s="89">
        <v>0</v>
      </c>
      <c r="R105" s="26">
        <v>2</v>
      </c>
      <c r="S105" s="26">
        <v>2</v>
      </c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2"/>
    </row>
    <row r="106" spans="1:48" ht="21.75">
      <c r="A106" s="92" t="str">
        <f t="shared" si="3"/>
        <v xml:space="preserve">   </v>
      </c>
      <c r="B106" s="69">
        <v>98</v>
      </c>
      <c r="C106" s="71" t="s">
        <v>193</v>
      </c>
      <c r="D106" s="84" t="s">
        <v>136</v>
      </c>
      <c r="E106" s="71" t="s">
        <v>122</v>
      </c>
      <c r="F106" s="71" t="s">
        <v>123</v>
      </c>
      <c r="G106" s="100">
        <v>50.5010321253</v>
      </c>
      <c r="H106" s="100">
        <v>50.5010321253</v>
      </c>
      <c r="I106" s="73">
        <v>0</v>
      </c>
      <c r="J106" s="90">
        <v>1</v>
      </c>
      <c r="K106" s="96">
        <v>0</v>
      </c>
      <c r="L106" s="72">
        <v>56.18</v>
      </c>
      <c r="M106" s="72">
        <v>0</v>
      </c>
      <c r="N106" s="72">
        <v>0</v>
      </c>
      <c r="O106" s="26">
        <v>30</v>
      </c>
      <c r="P106" s="88">
        <v>0</v>
      </c>
      <c r="Q106" s="89">
        <v>0</v>
      </c>
      <c r="R106" s="26">
        <v>2</v>
      </c>
      <c r="S106" s="26">
        <v>2</v>
      </c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2"/>
    </row>
    <row r="107" spans="1:48" ht="21.75">
      <c r="A107" s="92" t="str">
        <f t="shared" si="3"/>
        <v xml:space="preserve">   </v>
      </c>
      <c r="B107" s="69">
        <v>99</v>
      </c>
      <c r="C107" s="71" t="s">
        <v>193</v>
      </c>
      <c r="D107" s="84" t="s">
        <v>137</v>
      </c>
      <c r="E107" s="71" t="s">
        <v>122</v>
      </c>
      <c r="F107" s="71" t="s">
        <v>123</v>
      </c>
      <c r="G107" s="98">
        <v>0</v>
      </c>
      <c r="H107" s="98">
        <v>0</v>
      </c>
      <c r="I107" s="73">
        <v>0</v>
      </c>
      <c r="J107" s="90">
        <v>1</v>
      </c>
      <c r="K107" s="96">
        <v>3.7</v>
      </c>
      <c r="L107" s="72">
        <v>0</v>
      </c>
      <c r="M107" s="72">
        <v>0</v>
      </c>
      <c r="N107" s="72">
        <v>0</v>
      </c>
      <c r="O107" s="26">
        <v>30</v>
      </c>
      <c r="P107" s="88">
        <v>0</v>
      </c>
      <c r="Q107" s="89">
        <v>0</v>
      </c>
      <c r="R107" s="26">
        <v>2</v>
      </c>
      <c r="S107" s="26">
        <v>2</v>
      </c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2"/>
    </row>
    <row r="108" spans="1:48" ht="21.75">
      <c r="A108" s="92" t="str">
        <f t="shared" ref="A108:A110" si="4">IF(J108=1,IF(K108&gt;0,IF(L108&gt;0,IF(N108&gt;0,11,11),IF(N108&gt;0,11,"")),IF(L108&gt;0,IF(N108&gt;0,11,""),IF(N108=0,22,""))),IF(L108&gt;0,IF(N108&gt;0,IF(P108&gt;0,66,""),IF(P108&gt;0,66,"")),IF(P108&gt;0,66,"")))&amp;" "&amp;IF(J108=1,IF(K108=0,IF(L108&gt;0,IF(N108&gt;0,IF(P108&gt;0,66,""),IF(P108&gt;0,66,"")),IF(P108&gt;0,66,"")),""),IF(P108&gt;0,66,""))&amp;" "&amp;IF(J108=1,IF(K108&gt;0,IF(P108&gt;0,IF(O108&lt;=7,IF(Q108=100,"","33"),IF(O108&lt;=25,IF(Q108&gt;0,IF(Q108&lt;100,"",33),IF(Q108=0,"","33")),IF(Q108=0,"",33))),IF(O108&gt;25,"",33)),""),IF(J108&gt;1,IF(P108&gt;0,"55",""),IF(J108=0,IF(P108&gt;0,"55","00"))))&amp;" "&amp;IF(P108&gt;0,IF(R108&gt;0,IF(S108&gt;0,"",88),77),"")</f>
        <v xml:space="preserve">   </v>
      </c>
      <c r="B108" s="69">
        <v>100</v>
      </c>
      <c r="C108" s="71" t="s">
        <v>194</v>
      </c>
      <c r="D108" s="84" t="s">
        <v>136</v>
      </c>
      <c r="E108" s="71" t="s">
        <v>122</v>
      </c>
      <c r="F108" s="71" t="s">
        <v>123</v>
      </c>
      <c r="G108" s="100">
        <v>84.077245508700003</v>
      </c>
      <c r="H108" s="100">
        <v>84.077245508700003</v>
      </c>
      <c r="I108" s="73">
        <v>0</v>
      </c>
      <c r="J108" s="90">
        <v>1</v>
      </c>
      <c r="K108" s="96">
        <v>0</v>
      </c>
      <c r="L108" s="72">
        <v>44.16</v>
      </c>
      <c r="M108" s="72">
        <v>0</v>
      </c>
      <c r="N108" s="72">
        <v>0</v>
      </c>
      <c r="O108" s="26">
        <v>0</v>
      </c>
      <c r="P108" s="88">
        <v>0</v>
      </c>
      <c r="Q108" s="89">
        <v>0</v>
      </c>
      <c r="R108" s="26">
        <v>2</v>
      </c>
      <c r="S108" s="26">
        <v>2</v>
      </c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2"/>
    </row>
    <row r="109" spans="1:48" ht="21.75">
      <c r="A109" s="92" t="str">
        <f t="shared" si="4"/>
        <v xml:space="preserve">   </v>
      </c>
      <c r="B109" s="69">
        <v>101</v>
      </c>
      <c r="C109" s="71" t="s">
        <v>194</v>
      </c>
      <c r="D109" s="84" t="s">
        <v>137</v>
      </c>
      <c r="E109" s="71" t="s">
        <v>122</v>
      </c>
      <c r="F109" s="71" t="s">
        <v>123</v>
      </c>
      <c r="G109" s="98">
        <v>0</v>
      </c>
      <c r="H109" s="96">
        <v>0</v>
      </c>
      <c r="I109" s="73">
        <v>0</v>
      </c>
      <c r="J109" s="90">
        <v>1</v>
      </c>
      <c r="K109" s="96">
        <v>0</v>
      </c>
      <c r="L109" s="97">
        <v>39.119999999999997</v>
      </c>
      <c r="M109" s="74" t="s">
        <v>199</v>
      </c>
      <c r="N109" s="72">
        <v>0</v>
      </c>
      <c r="O109" s="26">
        <v>0</v>
      </c>
      <c r="P109" s="88">
        <v>0</v>
      </c>
      <c r="Q109" s="89">
        <v>0</v>
      </c>
      <c r="R109" s="26">
        <v>2</v>
      </c>
      <c r="S109" s="26">
        <v>2</v>
      </c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2"/>
    </row>
    <row r="110" spans="1:48" ht="21.75">
      <c r="A110" s="92" t="str">
        <f t="shared" si="4"/>
        <v xml:space="preserve">   </v>
      </c>
      <c r="B110" s="69">
        <v>102</v>
      </c>
      <c r="C110" s="71" t="s">
        <v>195</v>
      </c>
      <c r="D110" s="84" t="s">
        <v>44</v>
      </c>
      <c r="E110" s="71" t="s">
        <v>122</v>
      </c>
      <c r="F110" s="71" t="s">
        <v>123</v>
      </c>
      <c r="G110" s="100">
        <v>16.881315084099999</v>
      </c>
      <c r="H110" s="100">
        <v>16.881315084099999</v>
      </c>
      <c r="I110" s="73">
        <v>0</v>
      </c>
      <c r="J110" s="90">
        <v>1</v>
      </c>
      <c r="K110" s="95">
        <v>16.34</v>
      </c>
      <c r="L110" s="72">
        <v>0</v>
      </c>
      <c r="M110" s="72">
        <v>0</v>
      </c>
      <c r="N110" s="72">
        <v>0</v>
      </c>
      <c r="O110" s="26">
        <v>30</v>
      </c>
      <c r="P110" s="88">
        <v>0</v>
      </c>
      <c r="Q110" s="89">
        <v>0</v>
      </c>
      <c r="R110" s="26">
        <v>2</v>
      </c>
      <c r="S110" s="26">
        <v>2</v>
      </c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2"/>
    </row>
    <row r="111" spans="1:48" ht="18.75">
      <c r="B111" s="69">
        <v>103</v>
      </c>
      <c r="C111" s="71" t="s">
        <v>202</v>
      </c>
      <c r="D111" s="84" t="s">
        <v>136</v>
      </c>
      <c r="E111" s="71" t="s">
        <v>122</v>
      </c>
      <c r="F111" s="71" t="s">
        <v>123</v>
      </c>
      <c r="G111" s="72">
        <v>0</v>
      </c>
      <c r="H111" s="73">
        <v>0</v>
      </c>
      <c r="I111" s="73">
        <v>0</v>
      </c>
      <c r="J111" s="90">
        <v>1</v>
      </c>
      <c r="K111" s="95">
        <v>2.57</v>
      </c>
      <c r="L111" s="72">
        <v>0</v>
      </c>
      <c r="M111" s="72">
        <v>0</v>
      </c>
      <c r="N111" s="72">
        <v>0</v>
      </c>
      <c r="O111" s="26">
        <v>7</v>
      </c>
      <c r="P111" s="88">
        <v>2.57</v>
      </c>
      <c r="Q111" s="89">
        <v>100</v>
      </c>
      <c r="R111" s="26">
        <v>2</v>
      </c>
      <c r="S111" s="26">
        <v>2</v>
      </c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2"/>
    </row>
  </sheetData>
  <sheetProtection selectLockedCells="1"/>
  <mergeCells count="42">
    <mergeCell ref="T6:AU6"/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9 O112:O1048576">
      <formula1>0</formula1>
      <formula2>100</formula2>
    </dataValidation>
    <dataValidation type="whole" allowBlank="1" showInputMessage="1" showErrorMessage="1" error="กรอกเฉพาะ 0 1 2 3 9" sqref="J1 J5:J9 J112:J1048576">
      <formula1>0</formula1>
      <formula2>9</formula2>
    </dataValidation>
    <dataValidation type="whole" allowBlank="1" showInputMessage="1" showErrorMessage="1" errorTitle="ผิดพลาด" error="กรอกเฉพาะ 0 1 2 3 9" sqref="K2:K4 J10:J111">
      <formula1>0</formula1>
      <formula2>9</formula2>
    </dataValidation>
    <dataValidation type="whole" allowBlank="1" showInputMessage="1" showErrorMessage="1" error="กรอกจำนวนเต็ม" sqref="P2:P4 O10:O111">
      <formula1>0</formula1>
      <formula2>100</formula2>
    </dataValidation>
    <dataValidation type="textLength" operator="equal" allowBlank="1" showInputMessage="1" showErrorMessage="1" error="กรอกรหัสเกิน 9 หลัก" sqref="C10:C11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111"/>
  <sheetViews>
    <sheetView topLeftCell="D1" zoomScaleNormal="100" workbookViewId="0">
      <selection activeCell="E2" sqref="E2:I4"/>
    </sheetView>
  </sheetViews>
  <sheetFormatPr defaultRowHeight="14.25"/>
  <cols>
    <col min="4" max="4" width="7.125" customWidth="1"/>
    <col min="5" max="5" width="5.125" customWidth="1"/>
    <col min="7" max="8" width="7.375" customWidth="1"/>
    <col min="9" max="9" width="7.75" customWidth="1"/>
    <col min="10" max="13" width="8" customWidth="1"/>
    <col min="14" max="14" width="8.375" customWidth="1"/>
    <col min="16" max="16" width="8" customWidth="1"/>
    <col min="23" max="23" width="28" customWidth="1"/>
  </cols>
  <sheetData>
    <row r="1" spans="1:23" ht="27.75">
      <c r="A1" s="163" t="s">
        <v>203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1:23" ht="27.75">
      <c r="A2" s="164" t="s">
        <v>1</v>
      </c>
      <c r="B2" s="164"/>
      <c r="C2" s="164"/>
      <c r="D2" s="164"/>
      <c r="E2" s="164" t="s">
        <v>120</v>
      </c>
      <c r="F2" s="164"/>
      <c r="G2" s="164"/>
      <c r="H2" s="164"/>
      <c r="I2" s="164"/>
      <c r="K2" s="3"/>
      <c r="L2" s="3"/>
      <c r="M2" s="3"/>
      <c r="N2" s="3"/>
      <c r="O2" s="3"/>
      <c r="P2" s="11"/>
      <c r="Q2" s="11"/>
      <c r="R2" s="11"/>
      <c r="S2" s="11"/>
      <c r="T2" s="3"/>
      <c r="U2" s="11"/>
      <c r="V2" s="11"/>
      <c r="W2" s="11"/>
    </row>
    <row r="3" spans="1:23" ht="27.75">
      <c r="A3" s="164"/>
      <c r="B3" s="164"/>
      <c r="C3" s="164"/>
      <c r="D3" s="164"/>
      <c r="E3" s="164"/>
      <c r="F3" s="164"/>
      <c r="G3" s="164"/>
      <c r="H3" s="164"/>
      <c r="I3" s="164"/>
      <c r="K3" s="11"/>
      <c r="L3" s="3"/>
      <c r="M3" s="8"/>
      <c r="N3" s="3"/>
      <c r="O3" s="3"/>
      <c r="P3" s="3"/>
      <c r="Q3" s="3"/>
      <c r="R3" s="3"/>
      <c r="S3" s="3"/>
      <c r="T3" s="3"/>
      <c r="U3" s="102"/>
      <c r="V3" s="102" t="s">
        <v>2</v>
      </c>
      <c r="W3" s="103">
        <v>1066</v>
      </c>
    </row>
    <row r="4" spans="1:23" ht="27.75">
      <c r="A4" s="164"/>
      <c r="B4" s="164"/>
      <c r="C4" s="164"/>
      <c r="D4" s="164"/>
      <c r="E4" s="164"/>
      <c r="F4" s="164"/>
      <c r="G4" s="164"/>
      <c r="H4" s="164"/>
      <c r="I4" s="164"/>
      <c r="K4" s="8"/>
      <c r="L4" s="3"/>
      <c r="M4" s="3"/>
      <c r="N4" s="3"/>
      <c r="O4" s="3"/>
      <c r="P4" s="3"/>
      <c r="Q4" s="3"/>
      <c r="R4" s="3"/>
      <c r="S4" s="3"/>
      <c r="T4" s="3"/>
      <c r="U4" s="102"/>
      <c r="V4" s="104"/>
      <c r="W4" s="105"/>
    </row>
    <row r="5" spans="1:23" ht="18.75">
      <c r="A5" s="13"/>
      <c r="B5" s="13"/>
      <c r="C5" s="11"/>
      <c r="D5" s="11"/>
      <c r="E5" s="11"/>
      <c r="F5" s="106"/>
      <c r="G5" s="11"/>
      <c r="H5" s="11"/>
      <c r="I5" s="1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7" t="s">
        <v>6</v>
      </c>
    </row>
    <row r="6" spans="1:23" ht="17.25">
      <c r="A6" s="147" t="s">
        <v>7</v>
      </c>
      <c r="B6" s="147" t="s">
        <v>8</v>
      </c>
      <c r="C6" s="147" t="s">
        <v>9</v>
      </c>
      <c r="D6" s="147" t="s">
        <v>10</v>
      </c>
      <c r="E6" s="147" t="s">
        <v>11</v>
      </c>
      <c r="F6" s="127" t="s">
        <v>47</v>
      </c>
      <c r="G6" s="128"/>
      <c r="H6" s="129"/>
      <c r="I6" s="134" t="s">
        <v>12</v>
      </c>
      <c r="J6" s="131" t="s">
        <v>37</v>
      </c>
      <c r="K6" s="131"/>
      <c r="L6" s="131"/>
      <c r="M6" s="131"/>
      <c r="N6" s="134" t="s">
        <v>13</v>
      </c>
      <c r="O6" s="137" t="s">
        <v>5</v>
      </c>
      <c r="P6" s="134" t="s">
        <v>31</v>
      </c>
      <c r="Q6" s="140" t="s">
        <v>38</v>
      </c>
      <c r="R6" s="143" t="s">
        <v>39</v>
      </c>
      <c r="S6" s="167" t="s">
        <v>204</v>
      </c>
      <c r="T6" s="167"/>
      <c r="U6" s="167"/>
      <c r="V6" s="168" t="s">
        <v>205</v>
      </c>
      <c r="W6" s="169" t="s">
        <v>206</v>
      </c>
    </row>
    <row r="7" spans="1:23" ht="17.25">
      <c r="A7" s="147"/>
      <c r="B7" s="147"/>
      <c r="C7" s="147"/>
      <c r="D7" s="147"/>
      <c r="E7" s="147"/>
      <c r="F7" s="130" t="s">
        <v>3</v>
      </c>
      <c r="G7" s="126" t="s">
        <v>46</v>
      </c>
      <c r="H7" s="126"/>
      <c r="I7" s="135"/>
      <c r="J7" s="156" t="s">
        <v>40</v>
      </c>
      <c r="K7" s="120" t="s">
        <v>41</v>
      </c>
      <c r="L7" s="122" t="s">
        <v>42</v>
      </c>
      <c r="M7" s="123" t="s">
        <v>43</v>
      </c>
      <c r="N7" s="135"/>
      <c r="O7" s="138"/>
      <c r="P7" s="135"/>
      <c r="Q7" s="141"/>
      <c r="R7" s="144"/>
      <c r="S7" s="165" t="s">
        <v>207</v>
      </c>
      <c r="T7" s="165" t="s">
        <v>208</v>
      </c>
      <c r="U7" s="165"/>
      <c r="V7" s="168"/>
      <c r="W7" s="169"/>
    </row>
    <row r="8" spans="1:23" ht="17.25">
      <c r="A8" s="147"/>
      <c r="B8" s="147"/>
      <c r="C8" s="147"/>
      <c r="D8" s="147"/>
      <c r="E8" s="147"/>
      <c r="F8" s="130"/>
      <c r="G8" s="14" t="s">
        <v>22</v>
      </c>
      <c r="H8" s="15" t="s">
        <v>23</v>
      </c>
      <c r="I8" s="136"/>
      <c r="J8" s="156"/>
      <c r="K8" s="121"/>
      <c r="L8" s="122"/>
      <c r="M8" s="123"/>
      <c r="N8" s="136"/>
      <c r="O8" s="139"/>
      <c r="P8" s="136"/>
      <c r="Q8" s="142"/>
      <c r="R8" s="145"/>
      <c r="S8" s="165"/>
      <c r="T8" s="108" t="s">
        <v>209</v>
      </c>
      <c r="U8" s="109" t="s">
        <v>210</v>
      </c>
      <c r="V8" s="168"/>
      <c r="W8" s="169"/>
    </row>
    <row r="9" spans="1:23" ht="17.25">
      <c r="A9" s="166" t="s">
        <v>28</v>
      </c>
      <c r="B9" s="166"/>
      <c r="C9" s="166"/>
      <c r="D9" s="166"/>
      <c r="E9" s="166"/>
      <c r="F9" s="31">
        <f>G9+H9</f>
        <v>5103.3782248958578</v>
      </c>
      <c r="G9" s="31">
        <f>SUM(G10:G10000)</f>
        <v>5103.3782248958578</v>
      </c>
      <c r="H9" s="31">
        <f t="shared" ref="H9:O9" si="0">SUM(H10:H10000)</f>
        <v>0</v>
      </c>
      <c r="I9" s="31"/>
      <c r="J9" s="31">
        <f t="shared" si="0"/>
        <v>1921.1699684980392</v>
      </c>
      <c r="K9" s="31">
        <f t="shared" si="0"/>
        <v>3239.659999999998</v>
      </c>
      <c r="L9" s="31"/>
      <c r="M9" s="31">
        <f t="shared" si="0"/>
        <v>0</v>
      </c>
      <c r="N9" s="31"/>
      <c r="O9" s="31">
        <f t="shared" si="0"/>
        <v>82.779999999999987</v>
      </c>
      <c r="P9" s="31"/>
      <c r="Q9" s="31"/>
      <c r="R9" s="31"/>
      <c r="S9" s="31"/>
      <c r="T9" s="31"/>
      <c r="U9" s="31"/>
      <c r="V9" s="31"/>
      <c r="W9" s="31"/>
    </row>
    <row r="10" spans="1:23" ht="18.75">
      <c r="A10" s="69">
        <v>1</v>
      </c>
      <c r="B10" s="70" t="s">
        <v>121</v>
      </c>
      <c r="C10" s="69" t="s">
        <v>136</v>
      </c>
      <c r="D10" s="71" t="s">
        <v>122</v>
      </c>
      <c r="E10" s="71" t="s">
        <v>123</v>
      </c>
      <c r="F10" s="100">
        <v>27.691215443099999</v>
      </c>
      <c r="G10" s="100">
        <v>27.691215443099999</v>
      </c>
      <c r="H10" s="73">
        <v>0</v>
      </c>
      <c r="I10" s="90">
        <v>1</v>
      </c>
      <c r="J10" s="96">
        <v>15.87</v>
      </c>
      <c r="K10" s="72">
        <v>0</v>
      </c>
      <c r="L10" s="74">
        <v>0</v>
      </c>
      <c r="M10" s="72">
        <v>0</v>
      </c>
      <c r="N10" s="26">
        <v>35</v>
      </c>
      <c r="O10" s="88">
        <v>0</v>
      </c>
      <c r="P10" s="89">
        <v>0</v>
      </c>
      <c r="Q10" s="26">
        <v>2</v>
      </c>
      <c r="R10" s="26">
        <v>2</v>
      </c>
      <c r="S10" s="110"/>
      <c r="T10" s="110"/>
      <c r="U10" s="110"/>
      <c r="V10" s="110"/>
      <c r="W10" s="110"/>
    </row>
    <row r="11" spans="1:23" ht="18.75">
      <c r="A11" s="69">
        <v>2</v>
      </c>
      <c r="B11" s="70" t="s">
        <v>121</v>
      </c>
      <c r="C11" s="69" t="s">
        <v>137</v>
      </c>
      <c r="D11" s="71" t="s">
        <v>122</v>
      </c>
      <c r="E11" s="71" t="s">
        <v>123</v>
      </c>
      <c r="F11" s="98">
        <v>0</v>
      </c>
      <c r="G11" s="99">
        <v>0</v>
      </c>
      <c r="H11" s="73">
        <v>0</v>
      </c>
      <c r="I11" s="90">
        <v>1</v>
      </c>
      <c r="J11" s="98">
        <v>11.25</v>
      </c>
      <c r="K11" s="72">
        <v>0</v>
      </c>
      <c r="L11" s="73">
        <v>0</v>
      </c>
      <c r="M11" s="72">
        <v>0</v>
      </c>
      <c r="N11" s="26">
        <v>4</v>
      </c>
      <c r="O11" s="88">
        <v>11.25</v>
      </c>
      <c r="P11" s="89">
        <v>100</v>
      </c>
      <c r="Q11" s="26">
        <v>2</v>
      </c>
      <c r="R11" s="26">
        <v>2</v>
      </c>
      <c r="S11" s="110"/>
      <c r="T11" s="110"/>
      <c r="U11" s="110"/>
      <c r="V11" s="110"/>
      <c r="W11" s="111" t="s">
        <v>214</v>
      </c>
    </row>
    <row r="12" spans="1:23" ht="18.75">
      <c r="A12" s="69">
        <v>3</v>
      </c>
      <c r="B12" s="70" t="s">
        <v>124</v>
      </c>
      <c r="C12" s="69" t="s">
        <v>44</v>
      </c>
      <c r="D12" s="71" t="s">
        <v>122</v>
      </c>
      <c r="E12" s="71" t="s">
        <v>123</v>
      </c>
      <c r="F12" s="100">
        <v>5.8581977031700001</v>
      </c>
      <c r="G12" s="100">
        <v>5.8581977031700001</v>
      </c>
      <c r="H12" s="73">
        <v>0</v>
      </c>
      <c r="I12" s="90">
        <v>1</v>
      </c>
      <c r="J12" s="96">
        <v>0</v>
      </c>
      <c r="K12" s="72">
        <v>5.78</v>
      </c>
      <c r="L12" s="74">
        <v>0</v>
      </c>
      <c r="M12" s="72">
        <v>0</v>
      </c>
      <c r="N12" s="26">
        <v>15</v>
      </c>
      <c r="O12" s="88">
        <v>0</v>
      </c>
      <c r="P12" s="89">
        <v>0</v>
      </c>
      <c r="Q12" s="26">
        <v>2</v>
      </c>
      <c r="R12" s="26">
        <v>2</v>
      </c>
      <c r="S12" s="110"/>
      <c r="T12" s="110"/>
      <c r="U12" s="110"/>
      <c r="V12" s="110"/>
      <c r="W12" s="110"/>
    </row>
    <row r="13" spans="1:23" ht="18.75">
      <c r="A13" s="69">
        <v>4</v>
      </c>
      <c r="B13" s="70" t="s">
        <v>125</v>
      </c>
      <c r="C13" s="69" t="s">
        <v>44</v>
      </c>
      <c r="D13" s="71" t="s">
        <v>122</v>
      </c>
      <c r="E13" s="71" t="s">
        <v>123</v>
      </c>
      <c r="F13" s="100">
        <v>12.396409113400001</v>
      </c>
      <c r="G13" s="100">
        <v>12.396409113400001</v>
      </c>
      <c r="H13" s="73">
        <v>0</v>
      </c>
      <c r="I13" s="90">
        <v>2</v>
      </c>
      <c r="J13" s="96">
        <v>12.29</v>
      </c>
      <c r="K13" s="72">
        <v>0</v>
      </c>
      <c r="L13" s="74">
        <v>0</v>
      </c>
      <c r="M13" s="72">
        <v>0</v>
      </c>
      <c r="N13" s="26">
        <v>0</v>
      </c>
      <c r="O13" s="88">
        <v>0</v>
      </c>
      <c r="P13" s="89">
        <v>0</v>
      </c>
      <c r="Q13" s="26">
        <v>2</v>
      </c>
      <c r="R13" s="26">
        <v>2</v>
      </c>
      <c r="S13" s="110"/>
      <c r="T13" s="110"/>
      <c r="U13" s="110"/>
      <c r="V13" s="110"/>
      <c r="W13" s="110"/>
    </row>
    <row r="14" spans="1:23" ht="18.75">
      <c r="A14" s="69">
        <v>5</v>
      </c>
      <c r="B14" s="70" t="s">
        <v>126</v>
      </c>
      <c r="C14" s="69" t="s">
        <v>44</v>
      </c>
      <c r="D14" s="71" t="s">
        <v>122</v>
      </c>
      <c r="E14" s="71" t="s">
        <v>123</v>
      </c>
      <c r="F14" s="100">
        <v>23.990399908899999</v>
      </c>
      <c r="G14" s="100">
        <v>23.990399908899999</v>
      </c>
      <c r="H14" s="73">
        <v>0</v>
      </c>
      <c r="I14" s="90">
        <v>2</v>
      </c>
      <c r="J14" s="96">
        <v>22.8</v>
      </c>
      <c r="K14" s="72">
        <v>0</v>
      </c>
      <c r="L14" s="74">
        <v>0</v>
      </c>
      <c r="M14" s="72">
        <v>0</v>
      </c>
      <c r="N14" s="26">
        <v>0</v>
      </c>
      <c r="O14" s="88">
        <v>0</v>
      </c>
      <c r="P14" s="89">
        <v>0</v>
      </c>
      <c r="Q14" s="26">
        <v>2</v>
      </c>
      <c r="R14" s="26">
        <v>2</v>
      </c>
      <c r="S14" s="110"/>
      <c r="T14" s="110"/>
      <c r="U14" s="110"/>
      <c r="V14" s="110"/>
      <c r="W14" s="110"/>
    </row>
    <row r="15" spans="1:23" ht="18.75">
      <c r="A15" s="69">
        <v>6</v>
      </c>
      <c r="B15" s="70" t="s">
        <v>127</v>
      </c>
      <c r="C15" s="69" t="s">
        <v>44</v>
      </c>
      <c r="D15" s="71" t="s">
        <v>122</v>
      </c>
      <c r="E15" s="71" t="s">
        <v>123</v>
      </c>
      <c r="F15" s="100">
        <v>21.639322598300001</v>
      </c>
      <c r="G15" s="100">
        <v>21.639322598300001</v>
      </c>
      <c r="H15" s="73">
        <v>0</v>
      </c>
      <c r="I15" s="90">
        <v>1</v>
      </c>
      <c r="J15" s="96">
        <v>21.52</v>
      </c>
      <c r="K15" s="72">
        <v>0</v>
      </c>
      <c r="L15" s="74">
        <v>0</v>
      </c>
      <c r="M15" s="72">
        <v>0</v>
      </c>
      <c r="N15" s="26">
        <v>35</v>
      </c>
      <c r="O15" s="88">
        <v>0</v>
      </c>
      <c r="P15" s="89">
        <v>0</v>
      </c>
      <c r="Q15" s="26">
        <v>2</v>
      </c>
      <c r="R15" s="26">
        <v>2</v>
      </c>
      <c r="S15" s="110"/>
      <c r="T15" s="110"/>
      <c r="U15" s="110"/>
      <c r="V15" s="110"/>
      <c r="W15" s="110"/>
    </row>
    <row r="16" spans="1:23" ht="18.75">
      <c r="A16" s="69">
        <v>7</v>
      </c>
      <c r="B16" s="70" t="s">
        <v>128</v>
      </c>
      <c r="C16" s="69" t="s">
        <v>44</v>
      </c>
      <c r="D16" s="71" t="s">
        <v>122</v>
      </c>
      <c r="E16" s="71" t="s">
        <v>123</v>
      </c>
      <c r="F16" s="100">
        <v>26.860087676999999</v>
      </c>
      <c r="G16" s="100">
        <v>26.860087676999999</v>
      </c>
      <c r="H16" s="73">
        <v>0</v>
      </c>
      <c r="I16" s="90">
        <v>2</v>
      </c>
      <c r="J16" s="96">
        <v>26.69</v>
      </c>
      <c r="K16" s="72">
        <v>0</v>
      </c>
      <c r="L16" s="74">
        <v>0</v>
      </c>
      <c r="M16" s="72">
        <v>0</v>
      </c>
      <c r="N16" s="26">
        <v>0</v>
      </c>
      <c r="O16" s="88">
        <v>0</v>
      </c>
      <c r="P16" s="89">
        <v>0</v>
      </c>
      <c r="Q16" s="26">
        <v>2</v>
      </c>
      <c r="R16" s="26">
        <v>2</v>
      </c>
      <c r="S16" s="110"/>
      <c r="T16" s="110"/>
      <c r="U16" s="110"/>
      <c r="V16" s="110"/>
      <c r="W16" s="110"/>
    </row>
    <row r="17" spans="1:23" ht="18.75">
      <c r="A17" s="69">
        <v>8</v>
      </c>
      <c r="B17" s="70" t="s">
        <v>129</v>
      </c>
      <c r="C17" s="69" t="s">
        <v>44</v>
      </c>
      <c r="D17" s="71" t="s">
        <v>122</v>
      </c>
      <c r="E17" s="71" t="s">
        <v>123</v>
      </c>
      <c r="F17" s="100">
        <v>5.43648153033</v>
      </c>
      <c r="G17" s="100">
        <v>5.43648153033</v>
      </c>
      <c r="H17" s="73">
        <v>0</v>
      </c>
      <c r="I17" s="90">
        <v>1</v>
      </c>
      <c r="J17" s="96">
        <v>5.12</v>
      </c>
      <c r="K17" s="72">
        <v>0</v>
      </c>
      <c r="L17" s="74">
        <v>0</v>
      </c>
      <c r="M17" s="72">
        <v>0</v>
      </c>
      <c r="N17" s="26">
        <v>30</v>
      </c>
      <c r="O17" s="88">
        <v>0</v>
      </c>
      <c r="P17" s="89">
        <v>0</v>
      </c>
      <c r="Q17" s="26">
        <v>2</v>
      </c>
      <c r="R17" s="26">
        <v>2</v>
      </c>
      <c r="S17" s="110"/>
      <c r="T17" s="110"/>
      <c r="U17" s="110"/>
      <c r="V17" s="110"/>
      <c r="W17" s="110"/>
    </row>
    <row r="18" spans="1:23" ht="18.75">
      <c r="A18" s="69">
        <v>9</v>
      </c>
      <c r="B18" s="70" t="s">
        <v>130</v>
      </c>
      <c r="C18" s="69" t="s">
        <v>44</v>
      </c>
      <c r="D18" s="71" t="s">
        <v>122</v>
      </c>
      <c r="E18" s="71" t="s">
        <v>123</v>
      </c>
      <c r="F18" s="100">
        <v>11.684961341499999</v>
      </c>
      <c r="G18" s="100">
        <v>11.684961341499999</v>
      </c>
      <c r="H18" s="73">
        <v>0</v>
      </c>
      <c r="I18" s="90">
        <v>2</v>
      </c>
      <c r="J18" s="96">
        <v>11.64</v>
      </c>
      <c r="K18" s="72">
        <v>0</v>
      </c>
      <c r="L18" s="74">
        <v>0</v>
      </c>
      <c r="M18" s="72">
        <v>0</v>
      </c>
      <c r="N18" s="26">
        <v>0</v>
      </c>
      <c r="O18" s="88">
        <v>0</v>
      </c>
      <c r="P18" s="89">
        <v>0</v>
      </c>
      <c r="Q18" s="26">
        <v>2</v>
      </c>
      <c r="R18" s="26">
        <v>2</v>
      </c>
      <c r="S18" s="110"/>
      <c r="T18" s="110"/>
      <c r="U18" s="110"/>
      <c r="V18" s="110"/>
      <c r="W18" s="110"/>
    </row>
    <row r="19" spans="1:23" ht="18.75">
      <c r="A19" s="69">
        <v>10</v>
      </c>
      <c r="B19" s="70" t="s">
        <v>131</v>
      </c>
      <c r="C19" s="69" t="s">
        <v>44</v>
      </c>
      <c r="D19" s="71" t="s">
        <v>122</v>
      </c>
      <c r="E19" s="71" t="s">
        <v>123</v>
      </c>
      <c r="F19" s="100">
        <v>80.971025851899995</v>
      </c>
      <c r="G19" s="100">
        <v>80.971025851899995</v>
      </c>
      <c r="H19" s="73">
        <v>0</v>
      </c>
      <c r="I19" s="90">
        <v>2</v>
      </c>
      <c r="J19" s="96">
        <v>36.549999999999997</v>
      </c>
      <c r="K19" s="72">
        <v>44.39</v>
      </c>
      <c r="L19" s="74">
        <v>0</v>
      </c>
      <c r="M19" s="72">
        <v>0</v>
      </c>
      <c r="N19" s="26">
        <v>0</v>
      </c>
      <c r="O19" s="88">
        <v>0</v>
      </c>
      <c r="P19" s="89">
        <v>0</v>
      </c>
      <c r="Q19" s="26">
        <v>2</v>
      </c>
      <c r="R19" s="26">
        <v>2</v>
      </c>
      <c r="S19" s="110"/>
      <c r="T19" s="110"/>
      <c r="U19" s="110"/>
      <c r="V19" s="110"/>
      <c r="W19" s="110"/>
    </row>
    <row r="20" spans="1:23" ht="18.75">
      <c r="A20" s="69">
        <v>11</v>
      </c>
      <c r="B20" s="70" t="s">
        <v>132</v>
      </c>
      <c r="C20" s="69" t="s">
        <v>136</v>
      </c>
      <c r="D20" s="71" t="s">
        <v>122</v>
      </c>
      <c r="E20" s="71" t="s">
        <v>123</v>
      </c>
      <c r="F20" s="100">
        <v>45.350280277800003</v>
      </c>
      <c r="G20" s="100">
        <v>45.350280277800003</v>
      </c>
      <c r="H20" s="73">
        <v>0</v>
      </c>
      <c r="I20" s="90">
        <v>1</v>
      </c>
      <c r="J20" s="96">
        <v>0</v>
      </c>
      <c r="K20" s="72">
        <v>14.25</v>
      </c>
      <c r="L20" s="74">
        <v>0</v>
      </c>
      <c r="M20" s="72">
        <v>0</v>
      </c>
      <c r="N20" s="26">
        <v>0</v>
      </c>
      <c r="O20" s="88">
        <v>0</v>
      </c>
      <c r="P20" s="89">
        <v>0</v>
      </c>
      <c r="Q20" s="26">
        <v>2</v>
      </c>
      <c r="R20" s="26">
        <v>2</v>
      </c>
      <c r="S20" s="110"/>
      <c r="T20" s="110"/>
      <c r="U20" s="110"/>
      <c r="V20" s="110"/>
      <c r="W20" s="110"/>
    </row>
    <row r="21" spans="1:23" ht="18.75">
      <c r="A21" s="69">
        <v>12</v>
      </c>
      <c r="B21" s="70" t="s">
        <v>132</v>
      </c>
      <c r="C21" s="69" t="s">
        <v>137</v>
      </c>
      <c r="D21" s="71" t="s">
        <v>122</v>
      </c>
      <c r="E21" s="71" t="s">
        <v>123</v>
      </c>
      <c r="F21" s="73">
        <v>0</v>
      </c>
      <c r="G21" s="96">
        <v>0</v>
      </c>
      <c r="H21" s="73">
        <v>0</v>
      </c>
      <c r="I21" s="90">
        <v>1</v>
      </c>
      <c r="J21" s="96">
        <v>0</v>
      </c>
      <c r="K21" s="72">
        <v>31</v>
      </c>
      <c r="L21" s="74">
        <v>0</v>
      </c>
      <c r="M21" s="72">
        <v>0</v>
      </c>
      <c r="N21" s="26">
        <v>20</v>
      </c>
      <c r="O21" s="88">
        <v>0</v>
      </c>
      <c r="P21" s="89">
        <v>0</v>
      </c>
      <c r="Q21" s="26">
        <v>2</v>
      </c>
      <c r="R21" s="26">
        <v>2</v>
      </c>
      <c r="S21" s="110"/>
      <c r="T21" s="110"/>
      <c r="U21" s="110"/>
      <c r="V21" s="110"/>
      <c r="W21" s="110"/>
    </row>
    <row r="22" spans="1:23" ht="18.75">
      <c r="A22" s="69">
        <v>13</v>
      </c>
      <c r="B22" s="70" t="s">
        <v>133</v>
      </c>
      <c r="C22" s="69" t="s">
        <v>136</v>
      </c>
      <c r="D22" s="71" t="s">
        <v>122</v>
      </c>
      <c r="E22" s="71" t="s">
        <v>123</v>
      </c>
      <c r="F22" s="100">
        <v>197.161960368</v>
      </c>
      <c r="G22" s="100">
        <v>197.161960368</v>
      </c>
      <c r="H22" s="73">
        <v>0</v>
      </c>
      <c r="I22" s="90">
        <v>1</v>
      </c>
      <c r="J22" s="96">
        <v>0</v>
      </c>
      <c r="K22" s="72">
        <v>112.87</v>
      </c>
      <c r="L22" s="74">
        <v>0</v>
      </c>
      <c r="M22" s="72">
        <v>0</v>
      </c>
      <c r="N22" s="26">
        <v>0</v>
      </c>
      <c r="O22" s="88">
        <v>0</v>
      </c>
      <c r="P22" s="89">
        <v>0</v>
      </c>
      <c r="Q22" s="26">
        <v>2</v>
      </c>
      <c r="R22" s="26">
        <v>2</v>
      </c>
      <c r="S22" s="110"/>
      <c r="T22" s="110"/>
      <c r="U22" s="110"/>
      <c r="V22" s="110"/>
      <c r="W22" s="110"/>
    </row>
    <row r="23" spans="1:23" ht="18.75">
      <c r="A23" s="69">
        <v>14</v>
      </c>
      <c r="B23" s="70" t="s">
        <v>133</v>
      </c>
      <c r="C23" s="69" t="s">
        <v>137</v>
      </c>
      <c r="D23" s="71" t="s">
        <v>122</v>
      </c>
      <c r="E23" s="71" t="s">
        <v>123</v>
      </c>
      <c r="F23" s="73">
        <v>0</v>
      </c>
      <c r="G23" s="96">
        <v>0</v>
      </c>
      <c r="H23" s="73">
        <v>0</v>
      </c>
      <c r="I23" s="90">
        <v>1</v>
      </c>
      <c r="J23" s="96">
        <v>0</v>
      </c>
      <c r="K23" s="72">
        <v>84.2</v>
      </c>
      <c r="L23" s="74">
        <v>0</v>
      </c>
      <c r="M23" s="72">
        <v>0</v>
      </c>
      <c r="N23" s="26">
        <v>25</v>
      </c>
      <c r="O23" s="88">
        <v>0</v>
      </c>
      <c r="P23" s="89">
        <v>0</v>
      </c>
      <c r="Q23" s="26">
        <v>2</v>
      </c>
      <c r="R23" s="26">
        <v>2</v>
      </c>
      <c r="S23" s="110"/>
      <c r="T23" s="110"/>
      <c r="U23" s="110"/>
      <c r="V23" s="110"/>
      <c r="W23" s="110"/>
    </row>
    <row r="24" spans="1:23" ht="18.75">
      <c r="A24" s="69">
        <v>15</v>
      </c>
      <c r="B24" s="70" t="s">
        <v>134</v>
      </c>
      <c r="C24" s="69" t="s">
        <v>136</v>
      </c>
      <c r="D24" s="71" t="s">
        <v>122</v>
      </c>
      <c r="E24" s="71" t="s">
        <v>123</v>
      </c>
      <c r="F24" s="100">
        <v>18.228097558799998</v>
      </c>
      <c r="G24" s="100">
        <v>18.228097558799998</v>
      </c>
      <c r="H24" s="73">
        <v>0</v>
      </c>
      <c r="I24" s="90">
        <v>1</v>
      </c>
      <c r="J24" s="96">
        <v>0</v>
      </c>
      <c r="K24" s="72">
        <v>9.65</v>
      </c>
      <c r="L24" s="74">
        <v>0</v>
      </c>
      <c r="M24" s="72">
        <v>0</v>
      </c>
      <c r="N24" s="26">
        <v>0</v>
      </c>
      <c r="O24" s="88">
        <v>0</v>
      </c>
      <c r="P24" s="89">
        <v>0</v>
      </c>
      <c r="Q24" s="26">
        <v>2</v>
      </c>
      <c r="R24" s="26">
        <v>2</v>
      </c>
      <c r="S24" s="111"/>
      <c r="T24" s="111"/>
      <c r="U24" s="111"/>
      <c r="V24" s="111"/>
      <c r="W24" s="111"/>
    </row>
    <row r="25" spans="1:23" ht="18.75">
      <c r="A25" s="69">
        <v>16</v>
      </c>
      <c r="B25" s="70" t="s">
        <v>134</v>
      </c>
      <c r="C25" s="69" t="s">
        <v>137</v>
      </c>
      <c r="D25" s="71" t="s">
        <v>122</v>
      </c>
      <c r="E25" s="71" t="s">
        <v>123</v>
      </c>
      <c r="F25" s="73">
        <v>0</v>
      </c>
      <c r="G25" s="73">
        <v>0</v>
      </c>
      <c r="H25" s="73">
        <v>0</v>
      </c>
      <c r="I25" s="90">
        <v>1</v>
      </c>
      <c r="J25" s="96">
        <v>0</v>
      </c>
      <c r="K25" s="72">
        <v>7.54</v>
      </c>
      <c r="L25" s="74" t="s">
        <v>199</v>
      </c>
      <c r="M25" s="72">
        <v>0</v>
      </c>
      <c r="N25" s="26">
        <v>13</v>
      </c>
      <c r="O25" s="88">
        <v>0</v>
      </c>
      <c r="P25" s="89">
        <v>0</v>
      </c>
      <c r="Q25" s="26">
        <v>2</v>
      </c>
      <c r="R25" s="26">
        <v>2</v>
      </c>
      <c r="S25" s="111"/>
      <c r="T25" s="111"/>
      <c r="U25" s="111"/>
      <c r="V25" s="111"/>
      <c r="W25" s="111"/>
    </row>
    <row r="26" spans="1:23" ht="18.75">
      <c r="A26" s="69">
        <v>17</v>
      </c>
      <c r="B26" s="70" t="s">
        <v>135</v>
      </c>
      <c r="C26" s="69" t="s">
        <v>136</v>
      </c>
      <c r="D26" s="71" t="s">
        <v>122</v>
      </c>
      <c r="E26" s="71" t="s">
        <v>123</v>
      </c>
      <c r="F26" s="100">
        <v>1136.65091091</v>
      </c>
      <c r="G26" s="100">
        <v>1136.65091091</v>
      </c>
      <c r="H26" s="73">
        <v>0</v>
      </c>
      <c r="I26" s="90">
        <v>1</v>
      </c>
      <c r="J26" s="96">
        <v>0</v>
      </c>
      <c r="K26" s="72">
        <v>580.35</v>
      </c>
      <c r="L26" s="74">
        <v>0</v>
      </c>
      <c r="M26" s="72">
        <v>0</v>
      </c>
      <c r="N26" s="26">
        <v>0</v>
      </c>
      <c r="O26" s="88">
        <v>0</v>
      </c>
      <c r="P26" s="89">
        <v>0</v>
      </c>
      <c r="Q26" s="26">
        <v>2</v>
      </c>
      <c r="R26" s="26">
        <v>2</v>
      </c>
      <c r="S26" s="111"/>
      <c r="T26" s="111"/>
      <c r="U26" s="111"/>
      <c r="V26" s="111"/>
      <c r="W26" s="111" t="s">
        <v>211</v>
      </c>
    </row>
    <row r="27" spans="1:23" ht="18.75">
      <c r="A27" s="69">
        <v>18</v>
      </c>
      <c r="B27" s="70" t="s">
        <v>135</v>
      </c>
      <c r="C27" s="69" t="s">
        <v>137</v>
      </c>
      <c r="D27" s="71" t="s">
        <v>122</v>
      </c>
      <c r="E27" s="71" t="s">
        <v>123</v>
      </c>
      <c r="F27" s="73">
        <v>0</v>
      </c>
      <c r="G27" s="73">
        <v>0</v>
      </c>
      <c r="H27" s="73">
        <v>0</v>
      </c>
      <c r="I27" s="90">
        <v>1</v>
      </c>
      <c r="J27" s="96">
        <v>0</v>
      </c>
      <c r="K27" s="97">
        <v>555.65</v>
      </c>
      <c r="L27" s="74" t="s">
        <v>199</v>
      </c>
      <c r="M27" s="72">
        <v>0</v>
      </c>
      <c r="N27" s="26">
        <v>13</v>
      </c>
      <c r="O27" s="88">
        <v>0</v>
      </c>
      <c r="P27" s="89">
        <v>0</v>
      </c>
      <c r="Q27" s="26">
        <v>2</v>
      </c>
      <c r="R27" s="26">
        <v>2</v>
      </c>
      <c r="S27" s="111"/>
      <c r="T27" s="111"/>
      <c r="U27" s="111"/>
      <c r="V27" s="111"/>
      <c r="W27" s="111"/>
    </row>
    <row r="28" spans="1:23" ht="18.75">
      <c r="A28" s="69">
        <v>19</v>
      </c>
      <c r="B28" s="70" t="s">
        <v>135</v>
      </c>
      <c r="C28" s="69" t="s">
        <v>138</v>
      </c>
      <c r="D28" s="71" t="s">
        <v>122</v>
      </c>
      <c r="E28" s="71" t="s">
        <v>123</v>
      </c>
      <c r="F28" s="72">
        <v>0</v>
      </c>
      <c r="G28" s="73">
        <v>0</v>
      </c>
      <c r="H28" s="73">
        <v>0</v>
      </c>
      <c r="I28" s="90">
        <v>1</v>
      </c>
      <c r="J28" s="96">
        <v>2.3199999999999998</v>
      </c>
      <c r="K28" s="72">
        <v>0</v>
      </c>
      <c r="L28" s="74">
        <v>0</v>
      </c>
      <c r="M28" s="72">
        <v>0</v>
      </c>
      <c r="N28" s="26">
        <v>3</v>
      </c>
      <c r="O28" s="87">
        <v>2.3199999999999998</v>
      </c>
      <c r="P28" s="89">
        <v>100</v>
      </c>
      <c r="Q28" s="26">
        <v>2</v>
      </c>
      <c r="R28" s="26">
        <v>2</v>
      </c>
      <c r="S28" s="111"/>
      <c r="T28" s="111"/>
      <c r="U28" s="111"/>
      <c r="V28" s="111"/>
      <c r="W28" s="111" t="s">
        <v>215</v>
      </c>
    </row>
    <row r="29" spans="1:23" ht="18.75">
      <c r="A29" s="69">
        <v>20</v>
      </c>
      <c r="B29" s="70" t="s">
        <v>135</v>
      </c>
      <c r="C29" s="69" t="s">
        <v>200</v>
      </c>
      <c r="D29" s="71" t="s">
        <v>122</v>
      </c>
      <c r="E29" s="71" t="s">
        <v>123</v>
      </c>
      <c r="F29" s="72">
        <v>0</v>
      </c>
      <c r="G29" s="73">
        <v>0</v>
      </c>
      <c r="H29" s="73">
        <v>0</v>
      </c>
      <c r="I29" s="90">
        <v>1</v>
      </c>
      <c r="J29" s="96">
        <v>2.39</v>
      </c>
      <c r="K29" s="72">
        <v>0</v>
      </c>
      <c r="L29" s="74">
        <v>0</v>
      </c>
      <c r="M29" s="72">
        <v>0</v>
      </c>
      <c r="N29" s="26">
        <v>7</v>
      </c>
      <c r="O29" s="87">
        <v>2.39</v>
      </c>
      <c r="P29" s="89">
        <v>100</v>
      </c>
      <c r="Q29" s="26">
        <v>2</v>
      </c>
      <c r="R29" s="26">
        <v>2</v>
      </c>
      <c r="S29" s="111"/>
      <c r="T29" s="111"/>
      <c r="U29" s="111"/>
      <c r="V29" s="111"/>
      <c r="W29" s="111" t="s">
        <v>212</v>
      </c>
    </row>
    <row r="30" spans="1:23" ht="18.75">
      <c r="A30" s="69">
        <v>22</v>
      </c>
      <c r="B30" s="70" t="s">
        <v>139</v>
      </c>
      <c r="C30" s="69" t="s">
        <v>44</v>
      </c>
      <c r="D30" s="71" t="s">
        <v>122</v>
      </c>
      <c r="E30" s="71" t="s">
        <v>123</v>
      </c>
      <c r="F30" s="100">
        <v>31.811392532199999</v>
      </c>
      <c r="G30" s="100">
        <v>31.811392532199999</v>
      </c>
      <c r="H30" s="73">
        <v>0</v>
      </c>
      <c r="I30" s="90">
        <v>1</v>
      </c>
      <c r="J30" s="73">
        <v>0</v>
      </c>
      <c r="K30" s="72">
        <v>31.36</v>
      </c>
      <c r="L30" s="74">
        <v>0</v>
      </c>
      <c r="M30" s="72">
        <v>0</v>
      </c>
      <c r="N30" s="26">
        <v>20</v>
      </c>
      <c r="O30" s="88">
        <v>0</v>
      </c>
      <c r="P30" s="89">
        <v>0</v>
      </c>
      <c r="Q30" s="26">
        <v>2</v>
      </c>
      <c r="R30" s="26">
        <v>2</v>
      </c>
      <c r="S30" s="111"/>
      <c r="T30" s="111"/>
      <c r="U30" s="111"/>
      <c r="V30" s="111"/>
      <c r="W30" s="111"/>
    </row>
    <row r="31" spans="1:23" ht="18.75">
      <c r="A31" s="69">
        <v>23</v>
      </c>
      <c r="B31" s="70" t="s">
        <v>140</v>
      </c>
      <c r="C31" s="69" t="s">
        <v>44</v>
      </c>
      <c r="D31" s="71" t="s">
        <v>122</v>
      </c>
      <c r="E31" s="71" t="s">
        <v>123</v>
      </c>
      <c r="F31" s="100">
        <v>5.8567875813299999</v>
      </c>
      <c r="G31" s="100">
        <v>5.8567875813299999</v>
      </c>
      <c r="H31" s="73">
        <v>0</v>
      </c>
      <c r="I31" s="90">
        <v>1</v>
      </c>
      <c r="J31" s="96">
        <v>0</v>
      </c>
      <c r="K31" s="96">
        <v>1.44</v>
      </c>
      <c r="L31" s="74" t="s">
        <v>199</v>
      </c>
      <c r="M31" s="72">
        <v>0</v>
      </c>
      <c r="N31" s="26">
        <v>13</v>
      </c>
      <c r="O31" s="88">
        <v>0</v>
      </c>
      <c r="P31" s="89">
        <v>100</v>
      </c>
      <c r="Q31" s="26">
        <v>2</v>
      </c>
      <c r="R31" s="26">
        <v>2</v>
      </c>
      <c r="S31" s="111"/>
      <c r="T31" s="111"/>
      <c r="U31" s="111"/>
      <c r="V31" s="111"/>
      <c r="W31" s="111"/>
    </row>
    <row r="32" spans="1:23" ht="18.75">
      <c r="A32" s="69">
        <v>24</v>
      </c>
      <c r="B32" s="70" t="s">
        <v>141</v>
      </c>
      <c r="C32" s="69" t="s">
        <v>44</v>
      </c>
      <c r="D32" s="71" t="s">
        <v>122</v>
      </c>
      <c r="E32" s="71" t="s">
        <v>123</v>
      </c>
      <c r="F32" s="100">
        <v>23.667644403600001</v>
      </c>
      <c r="G32" s="100">
        <v>23.667644403600001</v>
      </c>
      <c r="H32" s="73">
        <v>0</v>
      </c>
      <c r="I32" s="90">
        <v>1</v>
      </c>
      <c r="J32" s="96">
        <v>0</v>
      </c>
      <c r="K32" s="96">
        <v>17.86</v>
      </c>
      <c r="L32" s="74" t="s">
        <v>199</v>
      </c>
      <c r="M32" s="72">
        <v>0</v>
      </c>
      <c r="N32" s="26">
        <v>13</v>
      </c>
      <c r="O32" s="88">
        <v>0</v>
      </c>
      <c r="P32" s="89">
        <v>100</v>
      </c>
      <c r="Q32" s="26">
        <v>2</v>
      </c>
      <c r="R32" s="26">
        <v>2</v>
      </c>
      <c r="S32" s="111"/>
      <c r="T32" s="111"/>
      <c r="U32" s="111"/>
      <c r="V32" s="111"/>
      <c r="W32" s="111"/>
    </row>
    <row r="33" spans="1:23" ht="18.75">
      <c r="A33" s="69">
        <v>25</v>
      </c>
      <c r="B33" s="70" t="s">
        <v>142</v>
      </c>
      <c r="C33" s="69" t="s">
        <v>44</v>
      </c>
      <c r="D33" s="71" t="s">
        <v>122</v>
      </c>
      <c r="E33" s="71" t="s">
        <v>123</v>
      </c>
      <c r="F33" s="100">
        <v>7.5257606926299996</v>
      </c>
      <c r="G33" s="100">
        <v>7.5257606926299996</v>
      </c>
      <c r="H33" s="73">
        <v>0</v>
      </c>
      <c r="I33" s="90">
        <v>1</v>
      </c>
      <c r="J33" s="96">
        <v>7.35</v>
      </c>
      <c r="K33" s="72">
        <v>0</v>
      </c>
      <c r="L33" s="74">
        <v>0</v>
      </c>
      <c r="M33" s="72">
        <v>0</v>
      </c>
      <c r="N33" s="26">
        <v>30</v>
      </c>
      <c r="O33" s="88">
        <v>0</v>
      </c>
      <c r="P33" s="89">
        <v>0</v>
      </c>
      <c r="Q33" s="26">
        <v>2</v>
      </c>
      <c r="R33" s="26">
        <v>2</v>
      </c>
      <c r="S33" s="111"/>
      <c r="T33" s="111"/>
      <c r="U33" s="111"/>
      <c r="V33" s="111"/>
      <c r="W33" s="111"/>
    </row>
    <row r="34" spans="1:23" ht="18.75">
      <c r="A34" s="69">
        <v>26</v>
      </c>
      <c r="B34" s="70" t="s">
        <v>143</v>
      </c>
      <c r="C34" s="69" t="s">
        <v>136</v>
      </c>
      <c r="D34" s="71" t="s">
        <v>122</v>
      </c>
      <c r="E34" s="71" t="s">
        <v>123</v>
      </c>
      <c r="F34" s="100">
        <v>28.962665158099998</v>
      </c>
      <c r="G34" s="100">
        <v>28.962665158099998</v>
      </c>
      <c r="H34" s="73">
        <v>0</v>
      </c>
      <c r="I34" s="90">
        <v>1</v>
      </c>
      <c r="J34" s="96">
        <v>0</v>
      </c>
      <c r="K34" s="72">
        <v>7.61</v>
      </c>
      <c r="L34" s="74">
        <v>0</v>
      </c>
      <c r="M34" s="72">
        <v>0</v>
      </c>
      <c r="N34" s="26">
        <v>0</v>
      </c>
      <c r="O34" s="88">
        <v>0</v>
      </c>
      <c r="P34" s="89">
        <v>0</v>
      </c>
      <c r="Q34" s="26">
        <v>2</v>
      </c>
      <c r="R34" s="26">
        <v>2</v>
      </c>
      <c r="S34" s="111"/>
      <c r="T34" s="111"/>
      <c r="U34" s="111"/>
      <c r="V34" s="111"/>
      <c r="W34" s="111"/>
    </row>
    <row r="35" spans="1:23" ht="18.75">
      <c r="A35" s="69">
        <v>27</v>
      </c>
      <c r="B35" s="70" t="s">
        <v>143</v>
      </c>
      <c r="C35" s="69" t="s">
        <v>137</v>
      </c>
      <c r="D35" s="71" t="s">
        <v>122</v>
      </c>
      <c r="E35" s="71" t="s">
        <v>123</v>
      </c>
      <c r="F35" s="72">
        <v>0</v>
      </c>
      <c r="G35" s="72">
        <v>0</v>
      </c>
      <c r="H35" s="73">
        <v>0</v>
      </c>
      <c r="I35" s="90">
        <v>1</v>
      </c>
      <c r="J35" s="96">
        <v>0</v>
      </c>
      <c r="K35" s="96">
        <v>20.190000000000001</v>
      </c>
      <c r="L35" s="74" t="s">
        <v>199</v>
      </c>
      <c r="M35" s="72">
        <v>0</v>
      </c>
      <c r="N35" s="26">
        <v>13</v>
      </c>
      <c r="O35" s="88">
        <v>0</v>
      </c>
      <c r="P35" s="89">
        <v>100</v>
      </c>
      <c r="Q35" s="26">
        <v>2</v>
      </c>
      <c r="R35" s="26">
        <v>2</v>
      </c>
      <c r="S35" s="111"/>
      <c r="T35" s="111"/>
      <c r="U35" s="111"/>
      <c r="V35" s="111"/>
      <c r="W35" s="111"/>
    </row>
    <row r="36" spans="1:23" ht="18.75">
      <c r="A36" s="69">
        <v>28</v>
      </c>
      <c r="B36" s="70" t="s">
        <v>144</v>
      </c>
      <c r="C36" s="69" t="s">
        <v>44</v>
      </c>
      <c r="D36" s="71" t="s">
        <v>122</v>
      </c>
      <c r="E36" s="71" t="s">
        <v>123</v>
      </c>
      <c r="F36" s="100">
        <v>42.959914195300001</v>
      </c>
      <c r="G36" s="100">
        <v>42.959914195300001</v>
      </c>
      <c r="H36" s="73">
        <v>0</v>
      </c>
      <c r="I36" s="90">
        <v>1</v>
      </c>
      <c r="J36" s="96">
        <v>41.65</v>
      </c>
      <c r="K36" s="72">
        <v>0</v>
      </c>
      <c r="L36" s="74">
        <v>0</v>
      </c>
      <c r="M36" s="72">
        <v>0</v>
      </c>
      <c r="N36" s="26">
        <v>30</v>
      </c>
      <c r="O36" s="88">
        <v>0</v>
      </c>
      <c r="P36" s="89">
        <v>0</v>
      </c>
      <c r="Q36" s="26">
        <v>2</v>
      </c>
      <c r="R36" s="26">
        <v>2</v>
      </c>
      <c r="S36" s="111"/>
      <c r="T36" s="111"/>
      <c r="U36" s="111"/>
      <c r="V36" s="111"/>
      <c r="W36" s="111"/>
    </row>
    <row r="37" spans="1:23" ht="18.75">
      <c r="A37" s="69">
        <v>29</v>
      </c>
      <c r="B37" s="70" t="s">
        <v>145</v>
      </c>
      <c r="C37" s="69" t="s">
        <v>44</v>
      </c>
      <c r="D37" s="71" t="s">
        <v>122</v>
      </c>
      <c r="E37" s="71" t="s">
        <v>123</v>
      </c>
      <c r="F37" s="100">
        <v>35.174071773800001</v>
      </c>
      <c r="G37" s="100">
        <v>35.174071773800001</v>
      </c>
      <c r="H37" s="73">
        <v>0</v>
      </c>
      <c r="I37" s="90">
        <v>1</v>
      </c>
      <c r="J37" s="96">
        <v>0</v>
      </c>
      <c r="K37" s="96">
        <v>34.15</v>
      </c>
      <c r="L37" s="74" t="s">
        <v>199</v>
      </c>
      <c r="M37" s="72">
        <v>0</v>
      </c>
      <c r="N37" s="26">
        <v>13</v>
      </c>
      <c r="O37" s="88">
        <v>0</v>
      </c>
      <c r="P37" s="89">
        <v>20</v>
      </c>
      <c r="Q37" s="26">
        <v>2</v>
      </c>
      <c r="R37" s="26">
        <v>2</v>
      </c>
      <c r="S37" s="111"/>
      <c r="T37" s="111"/>
      <c r="U37" s="111"/>
      <c r="V37" s="111"/>
      <c r="W37" s="111"/>
    </row>
    <row r="38" spans="1:23" ht="18.75">
      <c r="A38" s="69">
        <v>30</v>
      </c>
      <c r="B38" s="70" t="s">
        <v>146</v>
      </c>
      <c r="C38" s="69" t="s">
        <v>136</v>
      </c>
      <c r="D38" s="71" t="s">
        <v>122</v>
      </c>
      <c r="E38" s="71" t="s">
        <v>123</v>
      </c>
      <c r="F38" s="100">
        <v>743.00363030000005</v>
      </c>
      <c r="G38" s="100">
        <v>743.00363030000005</v>
      </c>
      <c r="H38" s="73">
        <v>0</v>
      </c>
      <c r="I38" s="90">
        <v>1</v>
      </c>
      <c r="J38" s="96">
        <v>0</v>
      </c>
      <c r="K38" s="72">
        <v>525.35</v>
      </c>
      <c r="L38" s="74">
        <v>0</v>
      </c>
      <c r="M38" s="72">
        <v>0</v>
      </c>
      <c r="N38" s="26">
        <v>20</v>
      </c>
      <c r="O38" s="88">
        <v>0</v>
      </c>
      <c r="P38" s="89">
        <v>0</v>
      </c>
      <c r="Q38" s="26">
        <v>2</v>
      </c>
      <c r="R38" s="26">
        <v>3</v>
      </c>
      <c r="S38" s="111"/>
      <c r="T38" s="111"/>
      <c r="U38" s="111"/>
      <c r="V38" s="111"/>
      <c r="W38" s="111"/>
    </row>
    <row r="39" spans="1:23" ht="18.75">
      <c r="A39" s="69">
        <v>31</v>
      </c>
      <c r="B39" s="70" t="s">
        <v>146</v>
      </c>
      <c r="C39" s="69" t="s">
        <v>137</v>
      </c>
      <c r="D39" s="71" t="s">
        <v>122</v>
      </c>
      <c r="E39" s="71" t="s">
        <v>123</v>
      </c>
      <c r="F39" s="98">
        <v>0</v>
      </c>
      <c r="G39" s="99">
        <v>0</v>
      </c>
      <c r="H39" s="73">
        <v>0</v>
      </c>
      <c r="I39" s="90">
        <v>1</v>
      </c>
      <c r="J39" s="96">
        <v>0</v>
      </c>
      <c r="K39" s="97">
        <v>227</v>
      </c>
      <c r="L39" s="74" t="s">
        <v>199</v>
      </c>
      <c r="M39" s="72">
        <v>0</v>
      </c>
      <c r="N39" s="26">
        <v>20</v>
      </c>
      <c r="O39" s="88">
        <v>0</v>
      </c>
      <c r="P39" s="89">
        <v>0</v>
      </c>
      <c r="Q39" s="26">
        <v>2</v>
      </c>
      <c r="R39" s="26">
        <v>3</v>
      </c>
      <c r="S39" s="111"/>
      <c r="T39" s="111"/>
      <c r="U39" s="111"/>
      <c r="V39" s="111"/>
      <c r="W39" s="111"/>
    </row>
    <row r="40" spans="1:23" ht="18.75">
      <c r="A40" s="69">
        <v>32</v>
      </c>
      <c r="B40" s="70" t="s">
        <v>147</v>
      </c>
      <c r="C40" s="69" t="s">
        <v>136</v>
      </c>
      <c r="D40" s="71" t="s">
        <v>122</v>
      </c>
      <c r="E40" s="71" t="s">
        <v>123</v>
      </c>
      <c r="F40" s="100">
        <v>6.6924297183099997</v>
      </c>
      <c r="G40" s="100">
        <v>6.6924297183099997</v>
      </c>
      <c r="H40" s="73">
        <v>0</v>
      </c>
      <c r="I40" s="90">
        <v>1</v>
      </c>
      <c r="J40" s="96">
        <v>0</v>
      </c>
      <c r="K40" s="72">
        <v>4.3600000000000003</v>
      </c>
      <c r="L40" s="74">
        <v>0</v>
      </c>
      <c r="M40" s="72">
        <v>0</v>
      </c>
      <c r="N40" s="26">
        <v>30</v>
      </c>
      <c r="O40" s="88">
        <v>0</v>
      </c>
      <c r="P40" s="89">
        <v>0</v>
      </c>
      <c r="Q40" s="26">
        <v>2</v>
      </c>
      <c r="R40" s="26">
        <v>2</v>
      </c>
      <c r="S40" s="111"/>
      <c r="T40" s="111"/>
      <c r="U40" s="111"/>
      <c r="V40" s="111"/>
      <c r="W40" s="111"/>
    </row>
    <row r="41" spans="1:23" ht="18.75">
      <c r="A41" s="69">
        <v>33</v>
      </c>
      <c r="B41" s="70" t="s">
        <v>147</v>
      </c>
      <c r="C41" s="69" t="s">
        <v>137</v>
      </c>
      <c r="D41" s="71" t="s">
        <v>122</v>
      </c>
      <c r="E41" s="71" t="s">
        <v>123</v>
      </c>
      <c r="F41" s="72">
        <v>0</v>
      </c>
      <c r="G41" s="72">
        <v>0</v>
      </c>
      <c r="H41" s="73">
        <v>0</v>
      </c>
      <c r="I41" s="90">
        <v>1</v>
      </c>
      <c r="J41" s="96">
        <v>2.3199999999999998</v>
      </c>
      <c r="K41" s="72">
        <v>0</v>
      </c>
      <c r="L41" s="74">
        <v>0</v>
      </c>
      <c r="M41" s="72">
        <v>0</v>
      </c>
      <c r="N41" s="26">
        <v>30</v>
      </c>
      <c r="O41" s="88">
        <v>0</v>
      </c>
      <c r="P41" s="89">
        <v>0</v>
      </c>
      <c r="Q41" s="26">
        <v>2</v>
      </c>
      <c r="R41" s="26">
        <v>2</v>
      </c>
      <c r="S41" s="111"/>
      <c r="T41" s="111"/>
      <c r="U41" s="111"/>
      <c r="V41" s="111"/>
      <c r="W41" s="111"/>
    </row>
    <row r="42" spans="1:23" ht="18.75">
      <c r="A42" s="69">
        <v>34</v>
      </c>
      <c r="B42" s="70" t="s">
        <v>148</v>
      </c>
      <c r="C42" s="69" t="s">
        <v>136</v>
      </c>
      <c r="D42" s="71" t="s">
        <v>122</v>
      </c>
      <c r="E42" s="71" t="s">
        <v>123</v>
      </c>
      <c r="F42" s="100">
        <v>104.644538098</v>
      </c>
      <c r="G42" s="100">
        <v>104.644538098</v>
      </c>
      <c r="H42" s="73">
        <v>0</v>
      </c>
      <c r="I42" s="90">
        <v>1</v>
      </c>
      <c r="J42" s="96">
        <v>0</v>
      </c>
      <c r="K42" s="72">
        <v>56.39</v>
      </c>
      <c r="L42" s="74">
        <v>0</v>
      </c>
      <c r="M42" s="72">
        <v>0</v>
      </c>
      <c r="N42" s="26">
        <v>20</v>
      </c>
      <c r="O42" s="88">
        <v>0</v>
      </c>
      <c r="P42" s="89">
        <v>0</v>
      </c>
      <c r="Q42" s="26">
        <v>2</v>
      </c>
      <c r="R42" s="26">
        <v>2</v>
      </c>
      <c r="S42" s="111"/>
      <c r="T42" s="111"/>
      <c r="U42" s="111"/>
      <c r="V42" s="111"/>
      <c r="W42" s="111"/>
    </row>
    <row r="43" spans="1:23" ht="18.75">
      <c r="A43" s="69">
        <v>35</v>
      </c>
      <c r="B43" s="70" t="s">
        <v>148</v>
      </c>
      <c r="C43" s="69" t="s">
        <v>137</v>
      </c>
      <c r="D43" s="71" t="s">
        <v>122</v>
      </c>
      <c r="E43" s="71" t="s">
        <v>123</v>
      </c>
      <c r="F43" s="72">
        <v>0</v>
      </c>
      <c r="G43" s="73">
        <v>0</v>
      </c>
      <c r="H43" s="73">
        <v>0</v>
      </c>
      <c r="I43" s="90">
        <v>1</v>
      </c>
      <c r="J43" s="96">
        <v>0</v>
      </c>
      <c r="K43" s="97">
        <v>47.6</v>
      </c>
      <c r="L43" s="74" t="s">
        <v>199</v>
      </c>
      <c r="M43" s="72">
        <v>0</v>
      </c>
      <c r="N43" s="26">
        <v>20</v>
      </c>
      <c r="O43" s="88">
        <v>0</v>
      </c>
      <c r="P43" s="89">
        <v>0</v>
      </c>
      <c r="Q43" s="26">
        <v>2</v>
      </c>
      <c r="R43" s="26">
        <v>2</v>
      </c>
      <c r="S43" s="111"/>
      <c r="T43" s="111"/>
      <c r="U43" s="111"/>
      <c r="V43" s="111"/>
      <c r="W43" s="111"/>
    </row>
    <row r="44" spans="1:23" ht="18.75">
      <c r="A44" s="69">
        <v>36</v>
      </c>
      <c r="B44" s="70" t="s">
        <v>149</v>
      </c>
      <c r="C44" s="69" t="s">
        <v>44</v>
      </c>
      <c r="D44" s="71" t="s">
        <v>122</v>
      </c>
      <c r="E44" s="71" t="s">
        <v>123</v>
      </c>
      <c r="F44" s="100">
        <v>27.323231768599999</v>
      </c>
      <c r="G44" s="100">
        <v>27.323231768599999</v>
      </c>
      <c r="H44" s="73">
        <v>0</v>
      </c>
      <c r="I44" s="90">
        <v>1</v>
      </c>
      <c r="J44" s="96">
        <v>26.17</v>
      </c>
      <c r="K44" s="72">
        <v>0</v>
      </c>
      <c r="L44" s="74">
        <v>0</v>
      </c>
      <c r="M44" s="72">
        <v>0</v>
      </c>
      <c r="N44" s="26">
        <v>40</v>
      </c>
      <c r="O44" s="88">
        <v>0</v>
      </c>
      <c r="P44" s="89">
        <v>0</v>
      </c>
      <c r="Q44" s="26">
        <v>2</v>
      </c>
      <c r="R44" s="26">
        <v>2</v>
      </c>
      <c r="S44" s="111"/>
      <c r="T44" s="111"/>
      <c r="U44" s="111"/>
      <c r="V44" s="111"/>
      <c r="W44" s="111"/>
    </row>
    <row r="45" spans="1:23" ht="18.75">
      <c r="A45" s="69">
        <v>37</v>
      </c>
      <c r="B45" s="70" t="s">
        <v>150</v>
      </c>
      <c r="C45" s="69" t="s">
        <v>44</v>
      </c>
      <c r="D45" s="71" t="s">
        <v>122</v>
      </c>
      <c r="E45" s="71" t="s">
        <v>123</v>
      </c>
      <c r="F45" s="100">
        <v>301.94023621500003</v>
      </c>
      <c r="G45" s="100">
        <v>301.94023621500003</v>
      </c>
      <c r="H45" s="73">
        <v>0</v>
      </c>
      <c r="I45" s="90">
        <v>2</v>
      </c>
      <c r="J45" s="100">
        <v>326.52999999999997</v>
      </c>
      <c r="K45" s="72">
        <v>0</v>
      </c>
      <c r="L45" s="74">
        <v>0</v>
      </c>
      <c r="M45" s="72">
        <v>0</v>
      </c>
      <c r="N45" s="26">
        <v>0</v>
      </c>
      <c r="O45" s="88">
        <v>0</v>
      </c>
      <c r="P45" s="89">
        <v>0</v>
      </c>
      <c r="Q45" s="26">
        <v>2</v>
      </c>
      <c r="R45" s="26">
        <v>2</v>
      </c>
      <c r="S45" s="111"/>
      <c r="T45" s="111"/>
      <c r="U45" s="111"/>
      <c r="V45" s="111"/>
      <c r="W45" s="111"/>
    </row>
    <row r="46" spans="1:23" ht="18.75">
      <c r="A46" s="69">
        <v>38</v>
      </c>
      <c r="B46" s="70" t="s">
        <v>151</v>
      </c>
      <c r="C46" s="69" t="s">
        <v>44</v>
      </c>
      <c r="D46" s="71" t="s">
        <v>122</v>
      </c>
      <c r="E46" s="71" t="s">
        <v>123</v>
      </c>
      <c r="F46" s="100">
        <v>48.038635437799996</v>
      </c>
      <c r="G46" s="100">
        <v>48.038635437799996</v>
      </c>
      <c r="H46" s="73">
        <v>0</v>
      </c>
      <c r="I46" s="90">
        <v>1</v>
      </c>
      <c r="J46" s="96">
        <v>0</v>
      </c>
      <c r="K46" s="72">
        <v>47.63</v>
      </c>
      <c r="L46" s="74">
        <v>0</v>
      </c>
      <c r="M46" s="72">
        <v>0</v>
      </c>
      <c r="N46" s="26">
        <v>15</v>
      </c>
      <c r="O46" s="88">
        <v>0</v>
      </c>
      <c r="P46" s="89">
        <v>0</v>
      </c>
      <c r="Q46" s="26">
        <v>2</v>
      </c>
      <c r="R46" s="26">
        <v>2</v>
      </c>
      <c r="S46" s="111"/>
      <c r="T46" s="111"/>
      <c r="U46" s="111"/>
      <c r="V46" s="111"/>
      <c r="W46" s="111"/>
    </row>
    <row r="47" spans="1:23" ht="18.75">
      <c r="A47" s="69">
        <v>39</v>
      </c>
      <c r="B47" s="70" t="s">
        <v>152</v>
      </c>
      <c r="C47" s="69" t="s">
        <v>44</v>
      </c>
      <c r="D47" s="71" t="s">
        <v>122</v>
      </c>
      <c r="E47" s="71" t="s">
        <v>123</v>
      </c>
      <c r="F47" s="100">
        <v>12.0272278229</v>
      </c>
      <c r="G47" s="100">
        <v>12.0272278229</v>
      </c>
      <c r="H47" s="73">
        <v>0</v>
      </c>
      <c r="I47" s="90">
        <v>1</v>
      </c>
      <c r="J47" s="96">
        <v>8.35</v>
      </c>
      <c r="K47" s="72">
        <v>0</v>
      </c>
      <c r="L47" s="74">
        <v>0</v>
      </c>
      <c r="M47" s="72">
        <v>0</v>
      </c>
      <c r="N47" s="26">
        <v>2</v>
      </c>
      <c r="O47" s="87">
        <v>8.35</v>
      </c>
      <c r="P47" s="89">
        <v>100</v>
      </c>
      <c r="Q47" s="26">
        <v>2</v>
      </c>
      <c r="R47" s="26">
        <v>2</v>
      </c>
      <c r="S47" s="111"/>
      <c r="T47" s="111"/>
      <c r="U47" s="111"/>
      <c r="V47" s="111"/>
      <c r="W47" s="111" t="s">
        <v>213</v>
      </c>
    </row>
    <row r="48" spans="1:23" ht="18.75">
      <c r="A48" s="69">
        <v>40</v>
      </c>
      <c r="B48" s="71" t="s">
        <v>153</v>
      </c>
      <c r="C48" s="84" t="s">
        <v>44</v>
      </c>
      <c r="D48" s="71" t="s">
        <v>122</v>
      </c>
      <c r="E48" s="71" t="s">
        <v>123</v>
      </c>
      <c r="F48" s="100">
        <v>7.5593983099999997</v>
      </c>
      <c r="G48" s="100">
        <v>7.5593983099999997</v>
      </c>
      <c r="H48" s="73">
        <v>0</v>
      </c>
      <c r="I48" s="90">
        <v>2</v>
      </c>
      <c r="J48" s="100">
        <v>7.5593983099999997</v>
      </c>
      <c r="K48" s="72">
        <v>0</v>
      </c>
      <c r="L48" s="72">
        <v>0</v>
      </c>
      <c r="M48" s="72">
        <v>0</v>
      </c>
      <c r="N48" s="26">
        <v>0</v>
      </c>
      <c r="O48" s="88">
        <v>0</v>
      </c>
      <c r="P48" s="89">
        <v>0</v>
      </c>
      <c r="Q48" s="26">
        <v>2</v>
      </c>
      <c r="R48" s="26">
        <v>2</v>
      </c>
      <c r="S48" s="111"/>
      <c r="T48" s="111"/>
      <c r="U48" s="111"/>
      <c r="V48" s="111"/>
      <c r="W48" s="111"/>
    </row>
    <row r="49" spans="1:23" ht="18.75">
      <c r="A49" s="69">
        <v>41</v>
      </c>
      <c r="B49" s="71" t="s">
        <v>154</v>
      </c>
      <c r="C49" s="84" t="s">
        <v>44</v>
      </c>
      <c r="D49" s="71" t="s">
        <v>122</v>
      </c>
      <c r="E49" s="71" t="s">
        <v>123</v>
      </c>
      <c r="F49" s="100">
        <v>15.139602006900001</v>
      </c>
      <c r="G49" s="100">
        <v>15.139602006900001</v>
      </c>
      <c r="H49" s="73">
        <v>0</v>
      </c>
      <c r="I49" s="90">
        <v>1</v>
      </c>
      <c r="J49" s="96">
        <v>0</v>
      </c>
      <c r="K49" s="72">
        <v>14.79</v>
      </c>
      <c r="L49" s="72">
        <v>0</v>
      </c>
      <c r="M49" s="72">
        <v>0</v>
      </c>
      <c r="N49" s="26">
        <v>15</v>
      </c>
      <c r="O49" s="88">
        <v>0</v>
      </c>
      <c r="P49" s="89">
        <v>0</v>
      </c>
      <c r="Q49" s="26">
        <v>2</v>
      </c>
      <c r="R49" s="26">
        <v>2</v>
      </c>
      <c r="S49" s="111"/>
      <c r="T49" s="111"/>
      <c r="U49" s="111"/>
      <c r="V49" s="111"/>
      <c r="W49" s="111"/>
    </row>
    <row r="50" spans="1:23" ht="18.75">
      <c r="A50" s="69">
        <v>42</v>
      </c>
      <c r="B50" s="71" t="s">
        <v>155</v>
      </c>
      <c r="C50" s="84" t="s">
        <v>44</v>
      </c>
      <c r="D50" s="71" t="s">
        <v>122</v>
      </c>
      <c r="E50" s="71" t="s">
        <v>123</v>
      </c>
      <c r="F50" s="100">
        <v>10.565988880400001</v>
      </c>
      <c r="G50" s="100">
        <v>10.565988880400001</v>
      </c>
      <c r="H50" s="73">
        <v>0</v>
      </c>
      <c r="I50" s="90">
        <v>1</v>
      </c>
      <c r="J50" s="96">
        <v>0</v>
      </c>
      <c r="K50" s="72">
        <v>10.45</v>
      </c>
      <c r="L50" s="72">
        <v>0</v>
      </c>
      <c r="M50" s="72">
        <v>0</v>
      </c>
      <c r="N50" s="26">
        <v>15</v>
      </c>
      <c r="O50" s="88">
        <v>0</v>
      </c>
      <c r="P50" s="89">
        <v>0</v>
      </c>
      <c r="Q50" s="26">
        <v>2</v>
      </c>
      <c r="R50" s="26">
        <v>2</v>
      </c>
      <c r="S50" s="111"/>
      <c r="T50" s="111"/>
      <c r="U50" s="111"/>
      <c r="V50" s="111"/>
      <c r="W50" s="111"/>
    </row>
    <row r="51" spans="1:23" ht="18.75">
      <c r="A51" s="69">
        <v>43</v>
      </c>
      <c r="B51" s="71" t="s">
        <v>156</v>
      </c>
      <c r="C51" s="84" t="s">
        <v>44</v>
      </c>
      <c r="D51" s="71" t="s">
        <v>122</v>
      </c>
      <c r="E51" s="71" t="s">
        <v>123</v>
      </c>
      <c r="F51" s="100">
        <v>30.318590801100001</v>
      </c>
      <c r="G51" s="100">
        <v>30.318590801100001</v>
      </c>
      <c r="H51" s="73">
        <v>0</v>
      </c>
      <c r="I51" s="90">
        <v>1</v>
      </c>
      <c r="J51" s="96">
        <v>0</v>
      </c>
      <c r="K51" s="72">
        <v>25.68</v>
      </c>
      <c r="L51" s="72">
        <v>0</v>
      </c>
      <c r="M51" s="72">
        <v>0</v>
      </c>
      <c r="N51" s="26">
        <v>15</v>
      </c>
      <c r="O51" s="88">
        <v>0</v>
      </c>
      <c r="P51" s="89">
        <v>0</v>
      </c>
      <c r="Q51" s="26">
        <v>2</v>
      </c>
      <c r="R51" s="26">
        <v>2</v>
      </c>
      <c r="S51" s="111"/>
      <c r="T51" s="111"/>
      <c r="U51" s="111"/>
      <c r="V51" s="111"/>
      <c r="W51" s="111"/>
    </row>
    <row r="52" spans="1:23" ht="18.75">
      <c r="A52" s="69">
        <v>44</v>
      </c>
      <c r="B52" s="71" t="s">
        <v>157</v>
      </c>
      <c r="C52" s="84" t="s">
        <v>44</v>
      </c>
      <c r="D52" s="71" t="s">
        <v>122</v>
      </c>
      <c r="E52" s="71" t="s">
        <v>123</v>
      </c>
      <c r="F52" s="100">
        <v>14.217631561099999</v>
      </c>
      <c r="G52" s="100">
        <v>14.217631561099999</v>
      </c>
      <c r="H52" s="73">
        <v>0</v>
      </c>
      <c r="I52" s="90">
        <v>1</v>
      </c>
      <c r="J52" s="96">
        <v>13.87</v>
      </c>
      <c r="K52" s="72">
        <v>0</v>
      </c>
      <c r="L52" s="72">
        <v>0</v>
      </c>
      <c r="M52" s="72">
        <v>0</v>
      </c>
      <c r="N52" s="26">
        <v>7</v>
      </c>
      <c r="O52" s="87">
        <v>13.85</v>
      </c>
      <c r="P52" s="89">
        <v>100</v>
      </c>
      <c r="Q52" s="26">
        <v>2</v>
      </c>
      <c r="R52" s="26">
        <v>2</v>
      </c>
      <c r="S52" s="111"/>
      <c r="T52" s="111"/>
      <c r="U52" s="111"/>
      <c r="V52" s="111"/>
      <c r="W52" s="111" t="s">
        <v>216</v>
      </c>
    </row>
    <row r="53" spans="1:23" ht="18.75">
      <c r="A53" s="69">
        <v>45</v>
      </c>
      <c r="B53" s="71" t="s">
        <v>158</v>
      </c>
      <c r="C53" s="84" t="s">
        <v>136</v>
      </c>
      <c r="D53" s="71" t="s">
        <v>122</v>
      </c>
      <c r="E53" s="71" t="s">
        <v>123</v>
      </c>
      <c r="F53" s="100">
        <v>65.345045724399995</v>
      </c>
      <c r="G53" s="100">
        <v>65.345045724399995</v>
      </c>
      <c r="H53" s="73">
        <v>0</v>
      </c>
      <c r="I53" s="90">
        <v>1</v>
      </c>
      <c r="J53" s="96">
        <v>0</v>
      </c>
      <c r="K53" s="72">
        <v>15.79</v>
      </c>
      <c r="L53" s="72">
        <v>0</v>
      </c>
      <c r="M53" s="72">
        <v>0</v>
      </c>
      <c r="N53" s="26">
        <v>30</v>
      </c>
      <c r="O53" s="88">
        <v>0</v>
      </c>
      <c r="P53" s="89">
        <v>0</v>
      </c>
      <c r="Q53" s="26">
        <v>2</v>
      </c>
      <c r="R53" s="26">
        <v>2</v>
      </c>
      <c r="S53" s="110"/>
      <c r="T53" s="110"/>
      <c r="U53" s="110"/>
      <c r="V53" s="110"/>
      <c r="W53" s="110"/>
    </row>
    <row r="54" spans="1:23" ht="18.75">
      <c r="A54" s="69">
        <v>46</v>
      </c>
      <c r="B54" s="71" t="s">
        <v>158</v>
      </c>
      <c r="C54" s="84" t="s">
        <v>137</v>
      </c>
      <c r="D54" s="71" t="s">
        <v>122</v>
      </c>
      <c r="E54" s="71" t="s">
        <v>123</v>
      </c>
      <c r="F54" s="98">
        <v>0</v>
      </c>
      <c r="G54" s="98">
        <v>0</v>
      </c>
      <c r="H54" s="73">
        <v>0</v>
      </c>
      <c r="I54" s="90">
        <v>1</v>
      </c>
      <c r="J54" s="96">
        <v>27.63</v>
      </c>
      <c r="K54" s="72">
        <v>0</v>
      </c>
      <c r="L54" s="72">
        <v>0</v>
      </c>
      <c r="M54" s="72">
        <v>0</v>
      </c>
      <c r="N54" s="26">
        <v>30</v>
      </c>
      <c r="O54" s="88">
        <v>0</v>
      </c>
      <c r="P54" s="89">
        <v>0</v>
      </c>
      <c r="Q54" s="26">
        <v>2</v>
      </c>
      <c r="R54" s="26">
        <v>2</v>
      </c>
      <c r="S54" s="110"/>
      <c r="T54" s="110"/>
      <c r="U54" s="110"/>
      <c r="V54" s="110"/>
      <c r="W54" s="110"/>
    </row>
    <row r="55" spans="1:23" ht="18.75">
      <c r="A55" s="69">
        <v>47</v>
      </c>
      <c r="B55" s="71" t="s">
        <v>159</v>
      </c>
      <c r="C55" s="84" t="s">
        <v>136</v>
      </c>
      <c r="D55" s="71" t="s">
        <v>122</v>
      </c>
      <c r="E55" s="71" t="s">
        <v>123</v>
      </c>
      <c r="F55" s="100">
        <v>10.283578654699999</v>
      </c>
      <c r="G55" s="100">
        <v>10.283578654699999</v>
      </c>
      <c r="H55" s="73">
        <v>0</v>
      </c>
      <c r="I55" s="90">
        <v>1</v>
      </c>
      <c r="J55" s="96">
        <v>0</v>
      </c>
      <c r="K55" s="72">
        <v>2.3199999999999998</v>
      </c>
      <c r="L55" s="72">
        <v>0</v>
      </c>
      <c r="M55" s="72">
        <v>0</v>
      </c>
      <c r="N55" s="26">
        <v>30</v>
      </c>
      <c r="O55" s="88">
        <v>0</v>
      </c>
      <c r="P55" s="89">
        <v>0</v>
      </c>
      <c r="Q55" s="26">
        <v>2</v>
      </c>
      <c r="R55" s="26">
        <v>2</v>
      </c>
      <c r="S55" s="110"/>
      <c r="T55" s="110"/>
      <c r="U55" s="110"/>
      <c r="V55" s="110"/>
      <c r="W55" s="110"/>
    </row>
    <row r="56" spans="1:23" ht="18.75">
      <c r="A56" s="69">
        <v>48</v>
      </c>
      <c r="B56" s="71" t="s">
        <v>159</v>
      </c>
      <c r="C56" s="84" t="s">
        <v>137</v>
      </c>
      <c r="D56" s="71" t="s">
        <v>122</v>
      </c>
      <c r="E56" s="71" t="s">
        <v>123</v>
      </c>
      <c r="F56" s="98">
        <v>0</v>
      </c>
      <c r="G56" s="98">
        <v>0</v>
      </c>
      <c r="H56" s="73">
        <v>0</v>
      </c>
      <c r="I56" s="90">
        <v>1</v>
      </c>
      <c r="J56" s="96">
        <v>7.92</v>
      </c>
      <c r="K56" s="72">
        <v>0</v>
      </c>
      <c r="L56" s="72">
        <v>0</v>
      </c>
      <c r="M56" s="72">
        <v>0</v>
      </c>
      <c r="N56" s="26">
        <v>30</v>
      </c>
      <c r="O56" s="88">
        <v>0</v>
      </c>
      <c r="P56" s="89">
        <v>0</v>
      </c>
      <c r="Q56" s="26">
        <v>2</v>
      </c>
      <c r="R56" s="26">
        <v>2</v>
      </c>
      <c r="S56" s="110"/>
      <c r="T56" s="110"/>
      <c r="U56" s="110"/>
      <c r="V56" s="110"/>
      <c r="W56" s="110"/>
    </row>
    <row r="57" spans="1:23" ht="18.75">
      <c r="A57" s="69">
        <v>49</v>
      </c>
      <c r="B57" s="71" t="s">
        <v>160</v>
      </c>
      <c r="C57" s="84" t="s">
        <v>136</v>
      </c>
      <c r="D57" s="71" t="s">
        <v>122</v>
      </c>
      <c r="E57" s="71" t="s">
        <v>123</v>
      </c>
      <c r="F57" s="100">
        <v>184.43489032299999</v>
      </c>
      <c r="G57" s="100">
        <v>184.43489032299999</v>
      </c>
      <c r="H57" s="73">
        <v>0</v>
      </c>
      <c r="I57" s="90">
        <v>1</v>
      </c>
      <c r="J57" s="96">
        <v>0</v>
      </c>
      <c r="K57" s="72">
        <v>76.709999999999994</v>
      </c>
      <c r="L57" s="72">
        <v>0</v>
      </c>
      <c r="M57" s="72">
        <v>0</v>
      </c>
      <c r="N57" s="26">
        <v>0</v>
      </c>
      <c r="O57" s="88">
        <v>0</v>
      </c>
      <c r="P57" s="89">
        <v>0</v>
      </c>
      <c r="Q57" s="26">
        <v>2</v>
      </c>
      <c r="R57" s="26">
        <v>3</v>
      </c>
      <c r="S57" s="110"/>
      <c r="T57" s="110"/>
      <c r="U57" s="110"/>
      <c r="V57" s="110"/>
      <c r="W57" s="110"/>
    </row>
    <row r="58" spans="1:23" ht="18.75">
      <c r="A58" s="69">
        <v>50</v>
      </c>
      <c r="B58" s="71" t="s">
        <v>160</v>
      </c>
      <c r="C58" s="84" t="s">
        <v>137</v>
      </c>
      <c r="D58" s="71" t="s">
        <v>122</v>
      </c>
      <c r="E58" s="71" t="s">
        <v>123</v>
      </c>
      <c r="F58" s="98">
        <v>0</v>
      </c>
      <c r="G58" s="98">
        <v>0</v>
      </c>
      <c r="H58" s="73">
        <v>0</v>
      </c>
      <c r="I58" s="90">
        <v>1</v>
      </c>
      <c r="J58" s="96">
        <v>107.71</v>
      </c>
      <c r="K58" s="72">
        <v>0</v>
      </c>
      <c r="L58" s="72">
        <v>0</v>
      </c>
      <c r="M58" s="72">
        <v>0</v>
      </c>
      <c r="N58" s="26">
        <v>40</v>
      </c>
      <c r="O58" s="88">
        <v>0</v>
      </c>
      <c r="P58" s="89">
        <v>0</v>
      </c>
      <c r="Q58" s="26">
        <v>2</v>
      </c>
      <c r="R58" s="26">
        <v>3</v>
      </c>
      <c r="S58" s="110"/>
      <c r="T58" s="110"/>
      <c r="U58" s="110"/>
      <c r="V58" s="110"/>
      <c r="W58" s="110"/>
    </row>
    <row r="59" spans="1:23" ht="18.75">
      <c r="A59" s="69">
        <v>51</v>
      </c>
      <c r="B59" s="71" t="s">
        <v>161</v>
      </c>
      <c r="C59" s="84" t="s">
        <v>136</v>
      </c>
      <c r="D59" s="71" t="s">
        <v>122</v>
      </c>
      <c r="E59" s="71" t="s">
        <v>123</v>
      </c>
      <c r="F59" s="100">
        <v>169.105936923</v>
      </c>
      <c r="G59" s="100">
        <v>169.105936923</v>
      </c>
      <c r="H59" s="73">
        <v>0</v>
      </c>
      <c r="I59" s="90">
        <v>1</v>
      </c>
      <c r="J59" s="96">
        <v>0</v>
      </c>
      <c r="K59" s="72">
        <v>101.15</v>
      </c>
      <c r="L59" s="72">
        <v>0</v>
      </c>
      <c r="M59" s="72">
        <v>0</v>
      </c>
      <c r="N59" s="26">
        <v>0</v>
      </c>
      <c r="O59" s="88">
        <v>0</v>
      </c>
      <c r="P59" s="89">
        <v>0</v>
      </c>
      <c r="Q59" s="26">
        <v>2</v>
      </c>
      <c r="R59" s="26">
        <v>2</v>
      </c>
      <c r="S59" s="110"/>
      <c r="T59" s="110"/>
      <c r="U59" s="110"/>
      <c r="V59" s="110"/>
      <c r="W59" s="110"/>
    </row>
    <row r="60" spans="1:23" ht="18.75">
      <c r="A60" s="69">
        <v>52</v>
      </c>
      <c r="B60" s="71" t="s">
        <v>161</v>
      </c>
      <c r="C60" s="84" t="s">
        <v>137</v>
      </c>
      <c r="D60" s="71" t="s">
        <v>122</v>
      </c>
      <c r="E60" s="71" t="s">
        <v>123</v>
      </c>
      <c r="F60" s="98">
        <v>0</v>
      </c>
      <c r="G60" s="99">
        <v>0</v>
      </c>
      <c r="H60" s="73">
        <v>0</v>
      </c>
      <c r="I60" s="90">
        <v>1</v>
      </c>
      <c r="J60" s="96">
        <v>0</v>
      </c>
      <c r="K60" s="97">
        <v>67.680000000000007</v>
      </c>
      <c r="L60" s="74" t="s">
        <v>199</v>
      </c>
      <c r="M60" s="72">
        <v>0</v>
      </c>
      <c r="N60" s="26">
        <v>15</v>
      </c>
      <c r="O60" s="88">
        <v>0</v>
      </c>
      <c r="P60" s="89">
        <v>0</v>
      </c>
      <c r="Q60" s="26">
        <v>2</v>
      </c>
      <c r="R60" s="26">
        <v>2</v>
      </c>
      <c r="S60" s="110"/>
      <c r="T60" s="110"/>
      <c r="U60" s="110"/>
      <c r="V60" s="110"/>
      <c r="W60" s="110"/>
    </row>
    <row r="61" spans="1:23" ht="18.75">
      <c r="A61" s="69">
        <v>53</v>
      </c>
      <c r="B61" s="71" t="s">
        <v>162</v>
      </c>
      <c r="C61" s="84" t="s">
        <v>44</v>
      </c>
      <c r="D61" s="71" t="s">
        <v>122</v>
      </c>
      <c r="E61" s="71" t="s">
        <v>123</v>
      </c>
      <c r="F61" s="100">
        <v>8.2231051817500003</v>
      </c>
      <c r="G61" s="100">
        <v>8.2231051817500003</v>
      </c>
      <c r="H61" s="73">
        <v>0</v>
      </c>
      <c r="I61" s="90">
        <v>1</v>
      </c>
      <c r="J61" s="96">
        <v>8.17</v>
      </c>
      <c r="K61" s="72">
        <v>0</v>
      </c>
      <c r="L61" s="72">
        <v>0</v>
      </c>
      <c r="M61" s="72">
        <v>0</v>
      </c>
      <c r="N61" s="26">
        <v>35</v>
      </c>
      <c r="O61" s="88">
        <v>0</v>
      </c>
      <c r="P61" s="89">
        <v>0</v>
      </c>
      <c r="Q61" s="26">
        <v>2</v>
      </c>
      <c r="R61" s="26">
        <v>2</v>
      </c>
      <c r="S61" s="110"/>
      <c r="T61" s="110"/>
      <c r="U61" s="110"/>
      <c r="V61" s="110"/>
      <c r="W61" s="110"/>
    </row>
    <row r="62" spans="1:23" ht="18.75">
      <c r="A62" s="69">
        <v>54</v>
      </c>
      <c r="B62" s="71" t="s">
        <v>163</v>
      </c>
      <c r="C62" s="84" t="s">
        <v>44</v>
      </c>
      <c r="D62" s="71" t="s">
        <v>122</v>
      </c>
      <c r="E62" s="71" t="s">
        <v>123</v>
      </c>
      <c r="F62" s="100">
        <v>24.3397949726</v>
      </c>
      <c r="G62" s="100">
        <v>24.3397949726</v>
      </c>
      <c r="H62" s="73">
        <v>0</v>
      </c>
      <c r="I62" s="90">
        <v>2</v>
      </c>
      <c r="J62" s="100">
        <v>42.67</v>
      </c>
      <c r="K62" s="72">
        <v>0</v>
      </c>
      <c r="L62" s="72">
        <v>0</v>
      </c>
      <c r="M62" s="72">
        <v>0</v>
      </c>
      <c r="N62" s="26">
        <v>0</v>
      </c>
      <c r="O62" s="88">
        <v>0</v>
      </c>
      <c r="P62" s="89">
        <v>0</v>
      </c>
      <c r="Q62" s="26">
        <v>2</v>
      </c>
      <c r="R62" s="26">
        <v>2</v>
      </c>
      <c r="S62" s="110"/>
      <c r="T62" s="110"/>
      <c r="U62" s="110"/>
      <c r="V62" s="110"/>
      <c r="W62" s="110"/>
    </row>
    <row r="63" spans="1:23" ht="18.75">
      <c r="A63" s="69">
        <v>55</v>
      </c>
      <c r="B63" s="71" t="s">
        <v>164</v>
      </c>
      <c r="C63" s="84" t="s">
        <v>136</v>
      </c>
      <c r="D63" s="71" t="s">
        <v>122</v>
      </c>
      <c r="E63" s="71" t="s">
        <v>123</v>
      </c>
      <c r="F63" s="100">
        <v>12.1924564679</v>
      </c>
      <c r="G63" s="100">
        <v>12.1924564679</v>
      </c>
      <c r="H63" s="73">
        <v>0</v>
      </c>
      <c r="I63" s="90">
        <v>1</v>
      </c>
      <c r="J63" s="96">
        <v>0</v>
      </c>
      <c r="K63" s="72">
        <v>8.56</v>
      </c>
      <c r="L63" s="72">
        <v>0</v>
      </c>
      <c r="M63" s="72">
        <v>0</v>
      </c>
      <c r="N63" s="26">
        <v>30</v>
      </c>
      <c r="O63" s="88">
        <v>0</v>
      </c>
      <c r="P63" s="89">
        <v>0</v>
      </c>
      <c r="Q63" s="26">
        <v>2</v>
      </c>
      <c r="R63" s="26">
        <v>2</v>
      </c>
      <c r="S63" s="110"/>
      <c r="T63" s="110"/>
      <c r="U63" s="110"/>
      <c r="V63" s="110"/>
      <c r="W63" s="110"/>
    </row>
    <row r="64" spans="1:23" ht="18.75">
      <c r="A64" s="69">
        <v>56</v>
      </c>
      <c r="B64" s="71" t="s">
        <v>164</v>
      </c>
      <c r="C64" s="84" t="s">
        <v>137</v>
      </c>
      <c r="D64" s="71" t="s">
        <v>122</v>
      </c>
      <c r="E64" s="71" t="s">
        <v>123</v>
      </c>
      <c r="F64" s="98">
        <v>0</v>
      </c>
      <c r="G64" s="98">
        <v>0</v>
      </c>
      <c r="H64" s="73">
        <v>0</v>
      </c>
      <c r="I64" s="90">
        <v>1</v>
      </c>
      <c r="J64" s="96">
        <v>3.62</v>
      </c>
      <c r="K64" s="72">
        <v>0</v>
      </c>
      <c r="L64" s="72">
        <v>0</v>
      </c>
      <c r="M64" s="72">
        <v>0</v>
      </c>
      <c r="N64" s="26">
        <v>30</v>
      </c>
      <c r="O64" s="88">
        <v>0</v>
      </c>
      <c r="P64" s="89">
        <v>0</v>
      </c>
      <c r="Q64" s="26">
        <v>2</v>
      </c>
      <c r="R64" s="26">
        <v>2</v>
      </c>
      <c r="S64" s="110"/>
      <c r="T64" s="110"/>
      <c r="U64" s="110"/>
      <c r="V64" s="110"/>
      <c r="W64" s="110"/>
    </row>
    <row r="65" spans="1:23" ht="18.75">
      <c r="A65" s="69">
        <v>57</v>
      </c>
      <c r="B65" s="71" t="s">
        <v>165</v>
      </c>
      <c r="C65" s="84" t="s">
        <v>136</v>
      </c>
      <c r="D65" s="71" t="s">
        <v>122</v>
      </c>
      <c r="E65" s="71" t="s">
        <v>123</v>
      </c>
      <c r="F65" s="100">
        <v>29.0119469604</v>
      </c>
      <c r="G65" s="100">
        <v>29.0119469604</v>
      </c>
      <c r="H65" s="73">
        <v>0</v>
      </c>
      <c r="I65" s="90">
        <v>1</v>
      </c>
      <c r="J65" s="96">
        <v>0</v>
      </c>
      <c r="K65" s="72">
        <v>1.89</v>
      </c>
      <c r="L65" s="72">
        <v>0</v>
      </c>
      <c r="M65" s="72">
        <v>0</v>
      </c>
      <c r="N65" s="26">
        <v>40</v>
      </c>
      <c r="O65" s="88">
        <v>0</v>
      </c>
      <c r="P65" s="89">
        <v>0</v>
      </c>
      <c r="Q65" s="26">
        <v>2</v>
      </c>
      <c r="R65" s="26">
        <v>2</v>
      </c>
      <c r="S65" s="110"/>
      <c r="T65" s="110"/>
      <c r="U65" s="110"/>
      <c r="V65" s="110"/>
      <c r="W65" s="110"/>
    </row>
    <row r="66" spans="1:23" ht="18.75">
      <c r="A66" s="69">
        <v>58</v>
      </c>
      <c r="B66" s="71" t="s">
        <v>165</v>
      </c>
      <c r="C66" s="84" t="s">
        <v>137</v>
      </c>
      <c r="D66" s="71" t="s">
        <v>122</v>
      </c>
      <c r="E66" s="71" t="s">
        <v>123</v>
      </c>
      <c r="F66" s="98">
        <v>0</v>
      </c>
      <c r="G66" s="98">
        <v>0</v>
      </c>
      <c r="H66" s="73">
        <v>0</v>
      </c>
      <c r="I66" s="90">
        <v>1</v>
      </c>
      <c r="J66" s="96">
        <v>27.1</v>
      </c>
      <c r="K66" s="72">
        <v>0</v>
      </c>
      <c r="L66" s="72">
        <v>0</v>
      </c>
      <c r="M66" s="72">
        <v>0</v>
      </c>
      <c r="N66" s="26">
        <v>40</v>
      </c>
      <c r="O66" s="88">
        <v>0</v>
      </c>
      <c r="P66" s="89">
        <v>0</v>
      </c>
      <c r="Q66" s="26">
        <v>2</v>
      </c>
      <c r="R66" s="26">
        <v>2</v>
      </c>
      <c r="S66" s="110"/>
      <c r="T66" s="110"/>
      <c r="U66" s="110"/>
      <c r="V66" s="110"/>
      <c r="W66" s="110"/>
    </row>
    <row r="67" spans="1:23" ht="18.75">
      <c r="A67" s="69">
        <v>59</v>
      </c>
      <c r="B67" s="71" t="s">
        <v>166</v>
      </c>
      <c r="C67" s="84" t="s">
        <v>44</v>
      </c>
      <c r="D67" s="71" t="s">
        <v>122</v>
      </c>
      <c r="E67" s="71" t="s">
        <v>123</v>
      </c>
      <c r="F67" s="100">
        <v>11.830772727899999</v>
      </c>
      <c r="G67" s="100">
        <v>11.830772727899999</v>
      </c>
      <c r="H67" s="73">
        <v>0</v>
      </c>
      <c r="I67" s="90">
        <v>1</v>
      </c>
      <c r="J67" s="96">
        <v>11.75</v>
      </c>
      <c r="K67" s="72">
        <v>0</v>
      </c>
      <c r="L67" s="72">
        <v>0</v>
      </c>
      <c r="M67" s="72">
        <v>0</v>
      </c>
      <c r="N67" s="26">
        <v>40</v>
      </c>
      <c r="O67" s="88">
        <v>0</v>
      </c>
      <c r="P67" s="89">
        <v>0</v>
      </c>
      <c r="Q67" s="26">
        <v>2</v>
      </c>
      <c r="R67" s="26">
        <v>2</v>
      </c>
      <c r="S67" s="110"/>
      <c r="T67" s="110"/>
      <c r="U67" s="110"/>
      <c r="V67" s="110"/>
      <c r="W67" s="110"/>
    </row>
    <row r="68" spans="1:23" ht="18.75">
      <c r="A68" s="69">
        <v>60</v>
      </c>
      <c r="B68" s="71" t="s">
        <v>167</v>
      </c>
      <c r="C68" s="84" t="s">
        <v>136</v>
      </c>
      <c r="D68" s="71" t="s">
        <v>122</v>
      </c>
      <c r="E68" s="71" t="s">
        <v>123</v>
      </c>
      <c r="F68" s="100">
        <v>165.44591358</v>
      </c>
      <c r="G68" s="100">
        <v>165.44591358</v>
      </c>
      <c r="H68" s="73">
        <v>0</v>
      </c>
      <c r="I68" s="90">
        <v>1</v>
      </c>
      <c r="J68" s="96">
        <v>0</v>
      </c>
      <c r="K68" s="72">
        <v>67.7</v>
      </c>
      <c r="L68" s="72">
        <v>0</v>
      </c>
      <c r="M68" s="72">
        <v>0</v>
      </c>
      <c r="N68" s="26">
        <v>35</v>
      </c>
      <c r="O68" s="88">
        <v>0</v>
      </c>
      <c r="P68" s="89">
        <v>0</v>
      </c>
      <c r="Q68" s="26">
        <v>2</v>
      </c>
      <c r="R68" s="26">
        <v>2</v>
      </c>
      <c r="S68" s="110"/>
      <c r="T68" s="110"/>
      <c r="U68" s="110"/>
      <c r="V68" s="110"/>
      <c r="W68" s="110"/>
    </row>
    <row r="69" spans="1:23" ht="18.75">
      <c r="A69" s="69">
        <v>61</v>
      </c>
      <c r="B69" s="71" t="s">
        <v>167</v>
      </c>
      <c r="C69" s="84" t="s">
        <v>137</v>
      </c>
      <c r="D69" s="71" t="s">
        <v>122</v>
      </c>
      <c r="E69" s="71" t="s">
        <v>123</v>
      </c>
      <c r="F69" s="98">
        <v>0</v>
      </c>
      <c r="G69" s="98">
        <v>0</v>
      </c>
      <c r="H69" s="73">
        <v>0</v>
      </c>
      <c r="I69" s="90">
        <v>1</v>
      </c>
      <c r="J69" s="96">
        <v>97.74</v>
      </c>
      <c r="K69" s="72">
        <v>0</v>
      </c>
      <c r="L69" s="72">
        <v>0</v>
      </c>
      <c r="M69" s="72">
        <v>0</v>
      </c>
      <c r="N69" s="26">
        <v>35</v>
      </c>
      <c r="O69" s="88">
        <v>0</v>
      </c>
      <c r="P69" s="89">
        <v>0</v>
      </c>
      <c r="Q69" s="26">
        <v>2</v>
      </c>
      <c r="R69" s="26">
        <v>2</v>
      </c>
      <c r="S69" s="110"/>
      <c r="T69" s="110"/>
      <c r="U69" s="110"/>
      <c r="V69" s="110"/>
      <c r="W69" s="110"/>
    </row>
    <row r="70" spans="1:23" ht="18.75">
      <c r="A70" s="69">
        <v>62</v>
      </c>
      <c r="B70" s="71" t="s">
        <v>168</v>
      </c>
      <c r="C70" s="84" t="s">
        <v>136</v>
      </c>
      <c r="D70" s="71" t="s">
        <v>122</v>
      </c>
      <c r="E70" s="71" t="s">
        <v>123</v>
      </c>
      <c r="F70" s="100">
        <v>12.9994116409</v>
      </c>
      <c r="G70" s="100">
        <v>12.9994116409</v>
      </c>
      <c r="H70" s="73">
        <v>0</v>
      </c>
      <c r="I70" s="90">
        <v>1</v>
      </c>
      <c r="J70" s="96">
        <v>0</v>
      </c>
      <c r="K70" s="72">
        <v>2.4900000000000002</v>
      </c>
      <c r="L70" s="72">
        <v>0</v>
      </c>
      <c r="M70" s="72">
        <v>0</v>
      </c>
      <c r="N70" s="26">
        <v>35</v>
      </c>
      <c r="O70" s="88">
        <v>0</v>
      </c>
      <c r="P70" s="89">
        <v>0</v>
      </c>
      <c r="Q70" s="26">
        <v>2</v>
      </c>
      <c r="R70" s="26">
        <v>2</v>
      </c>
      <c r="S70" s="110"/>
      <c r="T70" s="110"/>
      <c r="U70" s="110"/>
      <c r="V70" s="110"/>
      <c r="W70" s="110"/>
    </row>
    <row r="71" spans="1:23" ht="18.75">
      <c r="A71" s="69">
        <v>63</v>
      </c>
      <c r="B71" s="71" t="s">
        <v>168</v>
      </c>
      <c r="C71" s="84" t="s">
        <v>137</v>
      </c>
      <c r="D71" s="71" t="s">
        <v>122</v>
      </c>
      <c r="E71" s="71" t="s">
        <v>123</v>
      </c>
      <c r="F71" s="98">
        <v>0</v>
      </c>
      <c r="G71" s="98">
        <v>0</v>
      </c>
      <c r="H71" s="73">
        <v>0</v>
      </c>
      <c r="I71" s="90">
        <v>1</v>
      </c>
      <c r="J71" s="96">
        <v>10.44</v>
      </c>
      <c r="K71" s="72">
        <v>0</v>
      </c>
      <c r="L71" s="72">
        <v>0</v>
      </c>
      <c r="M71" s="72">
        <v>0</v>
      </c>
      <c r="N71" s="26">
        <v>35</v>
      </c>
      <c r="O71" s="88">
        <v>0</v>
      </c>
      <c r="P71" s="89">
        <v>0</v>
      </c>
      <c r="Q71" s="26">
        <v>2</v>
      </c>
      <c r="R71" s="26">
        <v>2</v>
      </c>
      <c r="S71" s="110"/>
      <c r="T71" s="110"/>
      <c r="U71" s="110"/>
      <c r="V71" s="110"/>
      <c r="W71" s="110"/>
    </row>
    <row r="72" spans="1:23" ht="18.75">
      <c r="A72" s="69">
        <v>64</v>
      </c>
      <c r="B72" s="71" t="s">
        <v>169</v>
      </c>
      <c r="C72" s="84" t="s">
        <v>136</v>
      </c>
      <c r="D72" s="71" t="s">
        <v>122</v>
      </c>
      <c r="E72" s="71" t="s">
        <v>123</v>
      </c>
      <c r="F72" s="101">
        <v>7.3750794964399997</v>
      </c>
      <c r="G72" s="101">
        <v>7.3750794964399997</v>
      </c>
      <c r="H72" s="73">
        <v>0</v>
      </c>
      <c r="I72" s="90">
        <v>1</v>
      </c>
      <c r="J72" s="96">
        <v>0</v>
      </c>
      <c r="K72" s="72">
        <v>5.75</v>
      </c>
      <c r="L72" s="72">
        <v>0</v>
      </c>
      <c r="M72" s="72">
        <v>0</v>
      </c>
      <c r="N72" s="26">
        <v>35</v>
      </c>
      <c r="O72" s="88">
        <v>0</v>
      </c>
      <c r="P72" s="89">
        <v>0</v>
      </c>
      <c r="Q72" s="26">
        <v>2</v>
      </c>
      <c r="R72" s="26">
        <v>2</v>
      </c>
      <c r="S72" s="110"/>
      <c r="T72" s="110"/>
      <c r="U72" s="110"/>
      <c r="V72" s="110"/>
      <c r="W72" s="110"/>
    </row>
    <row r="73" spans="1:23" ht="18.75">
      <c r="A73" s="69">
        <v>65</v>
      </c>
      <c r="B73" s="71" t="s">
        <v>169</v>
      </c>
      <c r="C73" s="84" t="s">
        <v>137</v>
      </c>
      <c r="D73" s="71" t="s">
        <v>122</v>
      </c>
      <c r="E73" s="71" t="s">
        <v>123</v>
      </c>
      <c r="F73" s="72">
        <v>0</v>
      </c>
      <c r="G73" s="72">
        <v>0</v>
      </c>
      <c r="H73" s="73">
        <v>0</v>
      </c>
      <c r="I73" s="90">
        <v>1</v>
      </c>
      <c r="J73" s="96">
        <v>1.54</v>
      </c>
      <c r="K73" s="72">
        <v>0</v>
      </c>
      <c r="L73" s="72">
        <v>0</v>
      </c>
      <c r="M73" s="72">
        <v>0</v>
      </c>
      <c r="N73" s="26">
        <v>35</v>
      </c>
      <c r="O73" s="88">
        <v>0</v>
      </c>
      <c r="P73" s="89">
        <v>0</v>
      </c>
      <c r="Q73" s="26">
        <v>2</v>
      </c>
      <c r="R73" s="26">
        <v>2</v>
      </c>
      <c r="S73" s="110"/>
      <c r="T73" s="110"/>
      <c r="U73" s="110"/>
      <c r="V73" s="110"/>
      <c r="W73" s="110"/>
    </row>
    <row r="74" spans="1:23" ht="18.75">
      <c r="A74" s="69">
        <v>66</v>
      </c>
      <c r="B74" s="71" t="s">
        <v>170</v>
      </c>
      <c r="C74" s="84" t="s">
        <v>136</v>
      </c>
      <c r="D74" s="71" t="s">
        <v>122</v>
      </c>
      <c r="E74" s="71" t="s">
        <v>123</v>
      </c>
      <c r="F74" s="101">
        <v>93.274621323100007</v>
      </c>
      <c r="G74" s="101">
        <v>93.274621323100007</v>
      </c>
      <c r="H74" s="73">
        <v>0</v>
      </c>
      <c r="I74" s="90">
        <v>1</v>
      </c>
      <c r="J74" s="96">
        <v>0</v>
      </c>
      <c r="K74" s="72">
        <v>23.7</v>
      </c>
      <c r="L74" s="72">
        <v>0</v>
      </c>
      <c r="M74" s="72">
        <v>0</v>
      </c>
      <c r="N74" s="26">
        <v>30</v>
      </c>
      <c r="O74" s="88">
        <v>0</v>
      </c>
      <c r="P74" s="89">
        <v>0</v>
      </c>
      <c r="Q74" s="26">
        <v>2</v>
      </c>
      <c r="R74" s="26">
        <v>2</v>
      </c>
      <c r="S74" s="110"/>
      <c r="T74" s="110"/>
      <c r="U74" s="110"/>
      <c r="V74" s="110"/>
      <c r="W74" s="110"/>
    </row>
    <row r="75" spans="1:23" ht="18.75">
      <c r="A75" s="69">
        <v>67</v>
      </c>
      <c r="B75" s="71" t="s">
        <v>170</v>
      </c>
      <c r="C75" s="84" t="s">
        <v>137</v>
      </c>
      <c r="D75" s="71" t="s">
        <v>122</v>
      </c>
      <c r="E75" s="71" t="s">
        <v>123</v>
      </c>
      <c r="F75" s="72">
        <v>0</v>
      </c>
      <c r="G75" s="72">
        <v>0</v>
      </c>
      <c r="H75" s="73">
        <v>0</v>
      </c>
      <c r="I75" s="90">
        <v>1</v>
      </c>
      <c r="J75" s="96">
        <v>69.569999999999993</v>
      </c>
      <c r="K75" s="72">
        <v>0</v>
      </c>
      <c r="L75" s="72">
        <v>0</v>
      </c>
      <c r="M75" s="72">
        <v>0</v>
      </c>
      <c r="N75" s="26">
        <v>30</v>
      </c>
      <c r="O75" s="88">
        <v>0</v>
      </c>
      <c r="P75" s="89">
        <v>0</v>
      </c>
      <c r="Q75" s="26">
        <v>2</v>
      </c>
      <c r="R75" s="26">
        <v>2</v>
      </c>
      <c r="S75" s="110"/>
      <c r="T75" s="110"/>
      <c r="U75" s="110"/>
      <c r="V75" s="110"/>
      <c r="W75" s="110"/>
    </row>
    <row r="76" spans="1:23" ht="18.75">
      <c r="A76" s="69">
        <v>68</v>
      </c>
      <c r="B76" s="71" t="s">
        <v>171</v>
      </c>
      <c r="C76" s="84" t="s">
        <v>44</v>
      </c>
      <c r="D76" s="71" t="s">
        <v>122</v>
      </c>
      <c r="E76" s="71" t="s">
        <v>123</v>
      </c>
      <c r="F76" s="100">
        <v>17.0084113749</v>
      </c>
      <c r="G76" s="100">
        <v>17.0084113749</v>
      </c>
      <c r="H76" s="73">
        <v>0</v>
      </c>
      <c r="I76" s="90">
        <v>3</v>
      </c>
      <c r="J76" s="100">
        <v>17.0084113749</v>
      </c>
      <c r="K76" s="72">
        <v>0</v>
      </c>
      <c r="L76" s="72">
        <v>0</v>
      </c>
      <c r="M76" s="72">
        <v>0</v>
      </c>
      <c r="N76" s="26">
        <v>0</v>
      </c>
      <c r="O76" s="88">
        <v>0</v>
      </c>
      <c r="P76" s="89">
        <v>0</v>
      </c>
      <c r="Q76" s="26">
        <v>2</v>
      </c>
      <c r="R76" s="26">
        <v>2</v>
      </c>
      <c r="S76" s="110"/>
      <c r="T76" s="110"/>
      <c r="U76" s="110"/>
      <c r="V76" s="110"/>
      <c r="W76" s="110"/>
    </row>
    <row r="77" spans="1:23" ht="18.75">
      <c r="A77" s="69">
        <v>69</v>
      </c>
      <c r="B77" s="71" t="s">
        <v>172</v>
      </c>
      <c r="C77" s="84" t="s">
        <v>136</v>
      </c>
      <c r="D77" s="71" t="s">
        <v>122</v>
      </c>
      <c r="E77" s="71" t="s">
        <v>123</v>
      </c>
      <c r="F77" s="100">
        <v>59.078235921599997</v>
      </c>
      <c r="G77" s="100">
        <v>59.078235921599997</v>
      </c>
      <c r="H77" s="73">
        <v>0</v>
      </c>
      <c r="I77" s="90">
        <v>1</v>
      </c>
      <c r="J77" s="96">
        <v>0</v>
      </c>
      <c r="K77" s="72">
        <v>29.16</v>
      </c>
      <c r="L77" s="72">
        <v>0</v>
      </c>
      <c r="M77" s="72">
        <v>0</v>
      </c>
      <c r="N77" s="26">
        <v>20</v>
      </c>
      <c r="O77" s="88">
        <v>0</v>
      </c>
      <c r="P77" s="89">
        <v>0</v>
      </c>
      <c r="Q77" s="26">
        <v>2</v>
      </c>
      <c r="R77" s="26">
        <v>2</v>
      </c>
      <c r="S77" s="110"/>
      <c r="T77" s="110"/>
      <c r="U77" s="110"/>
      <c r="V77" s="110"/>
      <c r="W77" s="110"/>
    </row>
    <row r="78" spans="1:23" ht="18.75">
      <c r="A78" s="69">
        <v>70</v>
      </c>
      <c r="B78" s="71" t="s">
        <v>172</v>
      </c>
      <c r="C78" s="84" t="s">
        <v>137</v>
      </c>
      <c r="D78" s="71" t="s">
        <v>122</v>
      </c>
      <c r="E78" s="71" t="s">
        <v>123</v>
      </c>
      <c r="F78" s="72">
        <v>0</v>
      </c>
      <c r="G78" s="96">
        <v>0</v>
      </c>
      <c r="H78" s="73">
        <v>0</v>
      </c>
      <c r="I78" s="90">
        <v>1</v>
      </c>
      <c r="J78" s="96">
        <v>0</v>
      </c>
      <c r="K78" s="97">
        <v>28.56</v>
      </c>
      <c r="L78" s="74" t="s">
        <v>199</v>
      </c>
      <c r="M78" s="72">
        <v>0</v>
      </c>
      <c r="N78" s="26">
        <v>20</v>
      </c>
      <c r="O78" s="88">
        <v>0</v>
      </c>
      <c r="P78" s="89">
        <v>0</v>
      </c>
      <c r="Q78" s="26">
        <v>2</v>
      </c>
      <c r="R78" s="26">
        <v>2</v>
      </c>
      <c r="S78" s="110"/>
      <c r="T78" s="110"/>
      <c r="U78" s="110"/>
      <c r="V78" s="110"/>
      <c r="W78" s="110"/>
    </row>
    <row r="79" spans="1:23" ht="18.75">
      <c r="A79" s="69">
        <v>71</v>
      </c>
      <c r="B79" s="71" t="s">
        <v>173</v>
      </c>
      <c r="C79" s="84" t="s">
        <v>44</v>
      </c>
      <c r="D79" s="71" t="s">
        <v>122</v>
      </c>
      <c r="E79" s="71" t="s">
        <v>123</v>
      </c>
      <c r="F79" s="98">
        <v>51.236094452000003</v>
      </c>
      <c r="G79" s="99">
        <v>51.236094452000003</v>
      </c>
      <c r="H79" s="73">
        <v>0</v>
      </c>
      <c r="I79" s="90">
        <v>2</v>
      </c>
      <c r="J79" s="96">
        <v>56.43</v>
      </c>
      <c r="K79" s="72">
        <v>0</v>
      </c>
      <c r="L79" s="72">
        <v>0</v>
      </c>
      <c r="M79" s="72">
        <v>0</v>
      </c>
      <c r="N79" s="26">
        <v>0</v>
      </c>
      <c r="O79" s="88">
        <v>0</v>
      </c>
      <c r="P79" s="89">
        <v>0</v>
      </c>
      <c r="Q79" s="26">
        <v>2</v>
      </c>
      <c r="R79" s="26">
        <v>2</v>
      </c>
      <c r="S79" s="110"/>
      <c r="T79" s="110"/>
      <c r="U79" s="110"/>
      <c r="V79" s="110"/>
      <c r="W79" s="110"/>
    </row>
    <row r="80" spans="1:23" ht="18.75">
      <c r="A80" s="69">
        <v>72</v>
      </c>
      <c r="B80" s="71" t="s">
        <v>174</v>
      </c>
      <c r="C80" s="84" t="s">
        <v>136</v>
      </c>
      <c r="D80" s="71" t="s">
        <v>122</v>
      </c>
      <c r="E80" s="71" t="s">
        <v>123</v>
      </c>
      <c r="F80" s="100">
        <v>86.262851755</v>
      </c>
      <c r="G80" s="100">
        <v>86.262851755</v>
      </c>
      <c r="H80" s="73">
        <v>0</v>
      </c>
      <c r="I80" s="90">
        <v>1</v>
      </c>
      <c r="J80" s="96">
        <v>0</v>
      </c>
      <c r="K80" s="72">
        <v>41.41</v>
      </c>
      <c r="L80" s="72">
        <v>0</v>
      </c>
      <c r="M80" s="72">
        <v>0</v>
      </c>
      <c r="N80" s="26">
        <v>15</v>
      </c>
      <c r="O80" s="88">
        <v>0</v>
      </c>
      <c r="P80" s="89">
        <v>0</v>
      </c>
      <c r="Q80" s="26">
        <v>2</v>
      </c>
      <c r="R80" s="26">
        <v>2</v>
      </c>
      <c r="S80" s="110"/>
      <c r="T80" s="110"/>
      <c r="U80" s="110"/>
      <c r="V80" s="110"/>
      <c r="W80" s="110"/>
    </row>
    <row r="81" spans="1:23" ht="18.75">
      <c r="A81" s="69">
        <v>73</v>
      </c>
      <c r="B81" s="71" t="s">
        <v>174</v>
      </c>
      <c r="C81" s="84" t="s">
        <v>137</v>
      </c>
      <c r="D81" s="71" t="s">
        <v>122</v>
      </c>
      <c r="E81" s="71" t="s">
        <v>123</v>
      </c>
      <c r="F81" s="98">
        <v>0</v>
      </c>
      <c r="G81" s="99">
        <v>0</v>
      </c>
      <c r="H81" s="73">
        <v>0</v>
      </c>
      <c r="I81" s="90">
        <v>1</v>
      </c>
      <c r="J81" s="96">
        <v>0</v>
      </c>
      <c r="K81" s="97">
        <v>44.32</v>
      </c>
      <c r="L81" s="74" t="s">
        <v>199</v>
      </c>
      <c r="M81" s="72">
        <v>0</v>
      </c>
      <c r="N81" s="26">
        <v>15</v>
      </c>
      <c r="O81" s="88">
        <v>0</v>
      </c>
      <c r="P81" s="89">
        <v>0</v>
      </c>
      <c r="Q81" s="26">
        <v>2</v>
      </c>
      <c r="R81" s="26">
        <v>2</v>
      </c>
      <c r="S81" s="110"/>
      <c r="T81" s="110"/>
      <c r="U81" s="110"/>
      <c r="V81" s="110"/>
      <c r="W81" s="110"/>
    </row>
    <row r="82" spans="1:23" ht="18.75">
      <c r="A82" s="69">
        <v>74</v>
      </c>
      <c r="B82" s="71" t="s">
        <v>175</v>
      </c>
      <c r="C82" s="84" t="s">
        <v>44</v>
      </c>
      <c r="D82" s="71" t="s">
        <v>122</v>
      </c>
      <c r="E82" s="71" t="s">
        <v>123</v>
      </c>
      <c r="F82" s="100">
        <v>32.592404349299997</v>
      </c>
      <c r="G82" s="100">
        <v>32.592404349299997</v>
      </c>
      <c r="H82" s="73">
        <v>0</v>
      </c>
      <c r="I82" s="90">
        <v>1</v>
      </c>
      <c r="J82" s="95">
        <v>31.96</v>
      </c>
      <c r="K82" s="72">
        <v>0</v>
      </c>
      <c r="L82" s="72">
        <v>0</v>
      </c>
      <c r="M82" s="72">
        <v>0</v>
      </c>
      <c r="N82" s="26">
        <v>35</v>
      </c>
      <c r="O82" s="88">
        <v>0</v>
      </c>
      <c r="P82" s="89">
        <v>0</v>
      </c>
      <c r="Q82" s="26">
        <v>2</v>
      </c>
      <c r="R82" s="26">
        <v>2</v>
      </c>
      <c r="S82" s="110"/>
      <c r="T82" s="110"/>
      <c r="U82" s="110"/>
      <c r="V82" s="110"/>
      <c r="W82" s="110"/>
    </row>
    <row r="83" spans="1:23" ht="18.75">
      <c r="A83" s="69">
        <v>75</v>
      </c>
      <c r="B83" s="71" t="s">
        <v>176</v>
      </c>
      <c r="C83" s="84" t="s">
        <v>44</v>
      </c>
      <c r="D83" s="71" t="s">
        <v>122</v>
      </c>
      <c r="E83" s="71" t="s">
        <v>123</v>
      </c>
      <c r="F83" s="100">
        <v>9.3889488658100007</v>
      </c>
      <c r="G83" s="100">
        <v>9.3889488658100007</v>
      </c>
      <c r="H83" s="73">
        <v>0</v>
      </c>
      <c r="I83" s="90">
        <v>1</v>
      </c>
      <c r="J83" s="95">
        <v>9.34</v>
      </c>
      <c r="K83" s="72">
        <v>0</v>
      </c>
      <c r="L83" s="72">
        <v>0</v>
      </c>
      <c r="M83" s="72">
        <v>0</v>
      </c>
      <c r="N83" s="26">
        <v>35</v>
      </c>
      <c r="O83" s="88">
        <v>0</v>
      </c>
      <c r="P83" s="89">
        <v>0</v>
      </c>
      <c r="Q83" s="26">
        <v>2</v>
      </c>
      <c r="R83" s="26">
        <v>2</v>
      </c>
      <c r="S83" s="110"/>
      <c r="T83" s="110"/>
      <c r="U83" s="110"/>
      <c r="V83" s="110"/>
      <c r="W83" s="110"/>
    </row>
    <row r="84" spans="1:23" ht="18.75">
      <c r="A84" s="69">
        <v>76</v>
      </c>
      <c r="B84" s="71" t="s">
        <v>177</v>
      </c>
      <c r="C84" s="84" t="s">
        <v>44</v>
      </c>
      <c r="D84" s="71" t="s">
        <v>122</v>
      </c>
      <c r="E84" s="71" t="s">
        <v>123</v>
      </c>
      <c r="F84" s="100">
        <v>16.357326252299998</v>
      </c>
      <c r="G84" s="100">
        <v>16.357326252299998</v>
      </c>
      <c r="H84" s="73">
        <v>0</v>
      </c>
      <c r="I84" s="90">
        <v>1</v>
      </c>
      <c r="J84" s="95">
        <v>16.28</v>
      </c>
      <c r="K84" s="72">
        <v>0</v>
      </c>
      <c r="L84" s="72">
        <v>0</v>
      </c>
      <c r="M84" s="72">
        <v>0</v>
      </c>
      <c r="N84" s="26">
        <v>30</v>
      </c>
      <c r="O84" s="88">
        <v>0</v>
      </c>
      <c r="P84" s="89">
        <v>0</v>
      </c>
      <c r="Q84" s="26">
        <v>2</v>
      </c>
      <c r="R84" s="26">
        <v>2</v>
      </c>
      <c r="S84" s="110"/>
      <c r="T84" s="110"/>
      <c r="U84" s="110"/>
      <c r="V84" s="110"/>
      <c r="W84" s="110"/>
    </row>
    <row r="85" spans="1:23" ht="18.75">
      <c r="A85" s="69">
        <v>77</v>
      </c>
      <c r="B85" s="71" t="s">
        <v>178</v>
      </c>
      <c r="C85" s="84" t="s">
        <v>44</v>
      </c>
      <c r="D85" s="71" t="s">
        <v>122</v>
      </c>
      <c r="E85" s="71" t="s">
        <v>123</v>
      </c>
      <c r="F85" s="100">
        <v>323.79887325700003</v>
      </c>
      <c r="G85" s="100">
        <v>323.79887325700003</v>
      </c>
      <c r="H85" s="73">
        <v>0</v>
      </c>
      <c r="I85" s="90">
        <v>1</v>
      </c>
      <c r="J85" s="95">
        <v>323.79887325700003</v>
      </c>
      <c r="K85" s="72">
        <v>0</v>
      </c>
      <c r="L85" s="72">
        <v>0</v>
      </c>
      <c r="M85" s="72">
        <v>0</v>
      </c>
      <c r="N85" s="26">
        <v>35</v>
      </c>
      <c r="O85" s="88">
        <v>0</v>
      </c>
      <c r="P85" s="89">
        <v>0</v>
      </c>
      <c r="Q85" s="26">
        <v>2</v>
      </c>
      <c r="R85" s="26">
        <v>2</v>
      </c>
      <c r="S85" s="110"/>
      <c r="T85" s="110"/>
      <c r="U85" s="110"/>
      <c r="V85" s="110"/>
      <c r="W85" s="110"/>
    </row>
    <row r="86" spans="1:23" ht="18.75">
      <c r="A86" s="69">
        <v>78</v>
      </c>
      <c r="B86" s="71" t="s">
        <v>179</v>
      </c>
      <c r="C86" s="84" t="s">
        <v>44</v>
      </c>
      <c r="D86" s="71" t="s">
        <v>122</v>
      </c>
      <c r="E86" s="71" t="s">
        <v>123</v>
      </c>
      <c r="F86" s="100">
        <v>17.902124690899999</v>
      </c>
      <c r="G86" s="100">
        <v>17.902124690899999</v>
      </c>
      <c r="H86" s="73">
        <v>0</v>
      </c>
      <c r="I86" s="90">
        <v>1</v>
      </c>
      <c r="J86" s="95">
        <v>17.54</v>
      </c>
      <c r="K86" s="72">
        <v>0</v>
      </c>
      <c r="L86" s="72">
        <v>0</v>
      </c>
      <c r="M86" s="72">
        <v>0</v>
      </c>
      <c r="N86" s="26">
        <v>35</v>
      </c>
      <c r="O86" s="88">
        <v>0</v>
      </c>
      <c r="P86" s="89">
        <v>0</v>
      </c>
      <c r="Q86" s="26">
        <v>2</v>
      </c>
      <c r="R86" s="26">
        <v>2</v>
      </c>
      <c r="S86" s="110"/>
      <c r="T86" s="110"/>
      <c r="U86" s="110"/>
      <c r="V86" s="110"/>
      <c r="W86" s="110"/>
    </row>
    <row r="87" spans="1:23" ht="18.75">
      <c r="A87" s="69">
        <v>79</v>
      </c>
      <c r="B87" s="71" t="s">
        <v>180</v>
      </c>
      <c r="C87" s="84" t="s">
        <v>44</v>
      </c>
      <c r="D87" s="71" t="s">
        <v>122</v>
      </c>
      <c r="E87" s="71" t="s">
        <v>123</v>
      </c>
      <c r="F87" s="100">
        <v>103.887904883</v>
      </c>
      <c r="G87" s="100">
        <v>103.887904883</v>
      </c>
      <c r="H87" s="73">
        <v>0</v>
      </c>
      <c r="I87" s="90">
        <v>1</v>
      </c>
      <c r="J87" s="95">
        <v>103.887904883</v>
      </c>
      <c r="K87" s="72">
        <v>0</v>
      </c>
      <c r="L87" s="72">
        <v>0</v>
      </c>
      <c r="M87" s="72">
        <v>0</v>
      </c>
      <c r="N87" s="26">
        <v>35</v>
      </c>
      <c r="O87" s="88">
        <v>0</v>
      </c>
      <c r="P87" s="89">
        <v>0</v>
      </c>
      <c r="Q87" s="26">
        <v>2</v>
      </c>
      <c r="R87" s="26">
        <v>2</v>
      </c>
      <c r="S87" s="110"/>
      <c r="T87" s="110"/>
      <c r="U87" s="110"/>
      <c r="V87" s="110"/>
      <c r="W87" s="110"/>
    </row>
    <row r="88" spans="1:23" ht="18.75">
      <c r="A88" s="69">
        <v>80</v>
      </c>
      <c r="B88" s="71" t="s">
        <v>181</v>
      </c>
      <c r="C88" s="84" t="s">
        <v>136</v>
      </c>
      <c r="D88" s="71" t="s">
        <v>122</v>
      </c>
      <c r="E88" s="71" t="s">
        <v>123</v>
      </c>
      <c r="F88" s="100">
        <v>20.327634353000001</v>
      </c>
      <c r="G88" s="100">
        <v>20.327634353000001</v>
      </c>
      <c r="H88" s="73">
        <v>0</v>
      </c>
      <c r="I88" s="90">
        <v>1</v>
      </c>
      <c r="J88" s="96">
        <v>0</v>
      </c>
      <c r="K88" s="72">
        <v>16.07</v>
      </c>
      <c r="L88" s="72">
        <v>0</v>
      </c>
      <c r="M88" s="72">
        <v>0</v>
      </c>
      <c r="N88" s="26">
        <v>15</v>
      </c>
      <c r="O88" s="88">
        <v>0</v>
      </c>
      <c r="P88" s="89">
        <v>0</v>
      </c>
      <c r="Q88" s="26">
        <v>2</v>
      </c>
      <c r="R88" s="26">
        <v>2</v>
      </c>
      <c r="S88" s="110"/>
      <c r="T88" s="110"/>
      <c r="U88" s="110"/>
      <c r="V88" s="110"/>
      <c r="W88" s="110"/>
    </row>
    <row r="89" spans="1:23" ht="18.75">
      <c r="A89" s="69">
        <v>81</v>
      </c>
      <c r="B89" s="71" t="s">
        <v>181</v>
      </c>
      <c r="C89" s="84" t="s">
        <v>137</v>
      </c>
      <c r="D89" s="71" t="s">
        <v>122</v>
      </c>
      <c r="E89" s="71" t="s">
        <v>123</v>
      </c>
      <c r="F89" s="98">
        <v>0</v>
      </c>
      <c r="G89" s="99">
        <v>0</v>
      </c>
      <c r="H89" s="73">
        <v>0</v>
      </c>
      <c r="I89" s="90">
        <v>1</v>
      </c>
      <c r="J89" s="96">
        <v>0</v>
      </c>
      <c r="K89" s="97">
        <v>2.98</v>
      </c>
      <c r="L89" s="74" t="s">
        <v>199</v>
      </c>
      <c r="M89" s="72">
        <v>0</v>
      </c>
      <c r="N89" s="26">
        <v>15</v>
      </c>
      <c r="O89" s="88">
        <v>0</v>
      </c>
      <c r="P89" s="89">
        <v>0</v>
      </c>
      <c r="Q89" s="26">
        <v>2</v>
      </c>
      <c r="R89" s="26">
        <v>2</v>
      </c>
      <c r="S89" s="110"/>
      <c r="T89" s="110"/>
      <c r="U89" s="110"/>
      <c r="V89" s="110"/>
      <c r="W89" s="110"/>
    </row>
    <row r="90" spans="1:23" ht="18.75">
      <c r="A90" s="69">
        <v>82</v>
      </c>
      <c r="B90" s="71" t="s">
        <v>182</v>
      </c>
      <c r="C90" s="84" t="s">
        <v>44</v>
      </c>
      <c r="D90" s="71" t="s">
        <v>122</v>
      </c>
      <c r="E90" s="71" t="s">
        <v>123</v>
      </c>
      <c r="F90" s="100">
        <v>6.6899002009400004</v>
      </c>
      <c r="G90" s="100">
        <v>6.6899002009400004</v>
      </c>
      <c r="H90" s="73">
        <v>0</v>
      </c>
      <c r="I90" s="90">
        <v>1</v>
      </c>
      <c r="J90" s="95">
        <v>6.6899002009400004</v>
      </c>
      <c r="K90" s="72">
        <v>0</v>
      </c>
      <c r="L90" s="72">
        <v>0</v>
      </c>
      <c r="M90" s="72">
        <v>0</v>
      </c>
      <c r="N90" s="26">
        <v>35</v>
      </c>
      <c r="O90" s="88">
        <v>0</v>
      </c>
      <c r="P90" s="89">
        <v>0</v>
      </c>
      <c r="Q90" s="26">
        <v>2</v>
      </c>
      <c r="R90" s="26">
        <v>2</v>
      </c>
      <c r="S90" s="110"/>
      <c r="T90" s="110"/>
      <c r="U90" s="110"/>
      <c r="V90" s="110"/>
      <c r="W90" s="110"/>
    </row>
    <row r="91" spans="1:23" ht="18.75">
      <c r="A91" s="69">
        <v>83</v>
      </c>
      <c r="B91" s="71" t="s">
        <v>183</v>
      </c>
      <c r="C91" s="84" t="s">
        <v>44</v>
      </c>
      <c r="D91" s="71" t="s">
        <v>122</v>
      </c>
      <c r="E91" s="71" t="s">
        <v>123</v>
      </c>
      <c r="F91" s="100">
        <v>10.5937651602</v>
      </c>
      <c r="G91" s="100">
        <v>10.5937651602</v>
      </c>
      <c r="H91" s="73">
        <v>0</v>
      </c>
      <c r="I91" s="90">
        <v>1</v>
      </c>
      <c r="J91" s="95">
        <v>10.5937651602</v>
      </c>
      <c r="K91" s="72">
        <v>0</v>
      </c>
      <c r="L91" s="72">
        <v>0</v>
      </c>
      <c r="M91" s="72">
        <v>0</v>
      </c>
      <c r="N91" s="26">
        <v>40</v>
      </c>
      <c r="O91" s="88">
        <v>0</v>
      </c>
      <c r="P91" s="89">
        <v>0</v>
      </c>
      <c r="Q91" s="26">
        <v>2</v>
      </c>
      <c r="R91" s="26">
        <v>2</v>
      </c>
      <c r="S91" s="110"/>
      <c r="T91" s="110"/>
      <c r="U91" s="110"/>
      <c r="V91" s="110"/>
      <c r="W91" s="110"/>
    </row>
    <row r="92" spans="1:23" ht="18.75">
      <c r="A92" s="69">
        <v>84</v>
      </c>
      <c r="B92" s="71" t="s">
        <v>184</v>
      </c>
      <c r="C92" s="84" t="s">
        <v>44</v>
      </c>
      <c r="D92" s="71" t="s">
        <v>122</v>
      </c>
      <c r="E92" s="71" t="s">
        <v>123</v>
      </c>
      <c r="F92" s="100">
        <v>12.011715312</v>
      </c>
      <c r="G92" s="100">
        <v>12.011715312</v>
      </c>
      <c r="H92" s="73">
        <v>0</v>
      </c>
      <c r="I92" s="90">
        <v>1</v>
      </c>
      <c r="J92" s="95">
        <v>12.011715312</v>
      </c>
      <c r="K92" s="72">
        <v>0</v>
      </c>
      <c r="L92" s="72">
        <v>0</v>
      </c>
      <c r="M92" s="72">
        <v>0</v>
      </c>
      <c r="N92" s="26">
        <v>35</v>
      </c>
      <c r="O92" s="88">
        <v>0</v>
      </c>
      <c r="P92" s="89">
        <v>0</v>
      </c>
      <c r="Q92" s="26">
        <v>2</v>
      </c>
      <c r="R92" s="26">
        <v>2</v>
      </c>
      <c r="S92" s="110"/>
      <c r="T92" s="110"/>
      <c r="U92" s="110"/>
      <c r="V92" s="110"/>
      <c r="W92" s="110"/>
    </row>
    <row r="93" spans="1:23" ht="18.75">
      <c r="A93" s="69">
        <v>85</v>
      </c>
      <c r="B93" s="71" t="s">
        <v>185</v>
      </c>
      <c r="C93" s="84" t="s">
        <v>136</v>
      </c>
      <c r="D93" s="71" t="s">
        <v>122</v>
      </c>
      <c r="E93" s="71" t="s">
        <v>123</v>
      </c>
      <c r="F93" s="100">
        <v>6.6375078180599996</v>
      </c>
      <c r="G93" s="100">
        <v>6.6375078180599996</v>
      </c>
      <c r="H93" s="73">
        <v>0</v>
      </c>
      <c r="I93" s="90">
        <v>1</v>
      </c>
      <c r="J93" s="96">
        <v>0</v>
      </c>
      <c r="K93" s="72">
        <v>4.37</v>
      </c>
      <c r="L93" s="72">
        <v>0</v>
      </c>
      <c r="M93" s="72">
        <v>0</v>
      </c>
      <c r="N93" s="26">
        <v>30</v>
      </c>
      <c r="O93" s="88">
        <v>0</v>
      </c>
      <c r="P93" s="89">
        <v>0</v>
      </c>
      <c r="Q93" s="26">
        <v>2</v>
      </c>
      <c r="R93" s="26">
        <v>2</v>
      </c>
      <c r="S93" s="110"/>
      <c r="T93" s="110"/>
      <c r="U93" s="110"/>
      <c r="V93" s="110"/>
      <c r="W93" s="110"/>
    </row>
    <row r="94" spans="1:23" ht="18.75">
      <c r="A94" s="69">
        <v>86</v>
      </c>
      <c r="B94" s="71" t="s">
        <v>185</v>
      </c>
      <c r="C94" s="84" t="s">
        <v>137</v>
      </c>
      <c r="D94" s="71" t="s">
        <v>122</v>
      </c>
      <c r="E94" s="71" t="s">
        <v>123</v>
      </c>
      <c r="F94" s="98">
        <v>0</v>
      </c>
      <c r="G94" s="98">
        <v>0</v>
      </c>
      <c r="H94" s="73">
        <v>0</v>
      </c>
      <c r="I94" s="90">
        <v>1</v>
      </c>
      <c r="J94" s="95">
        <v>4.67</v>
      </c>
      <c r="K94" s="72">
        <v>0</v>
      </c>
      <c r="L94" s="72">
        <v>0</v>
      </c>
      <c r="M94" s="72">
        <v>0</v>
      </c>
      <c r="N94" s="26">
        <v>30</v>
      </c>
      <c r="O94" s="88">
        <v>0</v>
      </c>
      <c r="P94" s="89">
        <v>0</v>
      </c>
      <c r="Q94" s="26">
        <v>2</v>
      </c>
      <c r="R94" s="26">
        <v>2</v>
      </c>
      <c r="S94" s="110"/>
      <c r="T94" s="110"/>
      <c r="U94" s="110"/>
      <c r="V94" s="110"/>
      <c r="W94" s="110"/>
    </row>
    <row r="95" spans="1:23" ht="18.75">
      <c r="A95" s="69">
        <v>87</v>
      </c>
      <c r="B95" s="71" t="s">
        <v>186</v>
      </c>
      <c r="C95" s="84" t="s">
        <v>44</v>
      </c>
      <c r="D95" s="71" t="s">
        <v>122</v>
      </c>
      <c r="E95" s="71" t="s">
        <v>123</v>
      </c>
      <c r="F95" s="100">
        <v>10.4698541985</v>
      </c>
      <c r="G95" s="100">
        <v>10.4698541985</v>
      </c>
      <c r="H95" s="73">
        <v>0</v>
      </c>
      <c r="I95" s="90">
        <v>1</v>
      </c>
      <c r="J95" s="95">
        <v>10.32</v>
      </c>
      <c r="K95" s="72">
        <v>0</v>
      </c>
      <c r="L95" s="72">
        <v>0</v>
      </c>
      <c r="M95" s="72">
        <v>0</v>
      </c>
      <c r="N95" s="26">
        <v>40</v>
      </c>
      <c r="O95" s="88">
        <v>0</v>
      </c>
      <c r="P95" s="89">
        <v>0</v>
      </c>
      <c r="Q95" s="26">
        <v>2</v>
      </c>
      <c r="R95" s="26">
        <v>2</v>
      </c>
      <c r="S95" s="110"/>
      <c r="T95" s="110"/>
      <c r="U95" s="110"/>
      <c r="V95" s="110"/>
      <c r="W95" s="110"/>
    </row>
    <row r="96" spans="1:23" ht="18.75">
      <c r="A96" s="69">
        <v>88</v>
      </c>
      <c r="B96" s="71" t="s">
        <v>187</v>
      </c>
      <c r="C96" s="84" t="s">
        <v>136</v>
      </c>
      <c r="D96" s="71" t="s">
        <v>122</v>
      </c>
      <c r="E96" s="71" t="s">
        <v>123</v>
      </c>
      <c r="F96" s="100">
        <v>194.91000265700001</v>
      </c>
      <c r="G96" s="100">
        <v>194.91000265700001</v>
      </c>
      <c r="H96" s="73">
        <v>0</v>
      </c>
      <c r="I96" s="90">
        <v>1</v>
      </c>
      <c r="J96" s="95">
        <v>159.97</v>
      </c>
      <c r="K96" s="72">
        <v>0</v>
      </c>
      <c r="L96" s="72">
        <v>0</v>
      </c>
      <c r="M96" s="72">
        <v>0</v>
      </c>
      <c r="N96" s="26">
        <v>30</v>
      </c>
      <c r="O96" s="88">
        <v>0</v>
      </c>
      <c r="P96" s="89">
        <v>0</v>
      </c>
      <c r="Q96" s="26">
        <v>2</v>
      </c>
      <c r="R96" s="26">
        <v>2</v>
      </c>
      <c r="S96" s="110"/>
      <c r="T96" s="110"/>
      <c r="U96" s="110"/>
      <c r="V96" s="110"/>
      <c r="W96" s="110"/>
    </row>
    <row r="97" spans="1:23" ht="18.75">
      <c r="A97" s="69">
        <v>89</v>
      </c>
      <c r="B97" s="71" t="s">
        <v>187</v>
      </c>
      <c r="C97" s="84" t="s">
        <v>137</v>
      </c>
      <c r="D97" s="71" t="s">
        <v>122</v>
      </c>
      <c r="E97" s="71" t="s">
        <v>123</v>
      </c>
      <c r="F97" s="99">
        <v>0</v>
      </c>
      <c r="G97" s="99">
        <v>0</v>
      </c>
      <c r="H97" s="73">
        <v>0</v>
      </c>
      <c r="I97" s="90">
        <v>1</v>
      </c>
      <c r="J97" s="95">
        <v>1.1000000000000001</v>
      </c>
      <c r="K97" s="95">
        <v>1.1000000000000001</v>
      </c>
      <c r="L97" s="72">
        <v>0</v>
      </c>
      <c r="M97" s="72">
        <v>0</v>
      </c>
      <c r="N97" s="26">
        <v>2</v>
      </c>
      <c r="O97" s="95">
        <v>1.1000000000000001</v>
      </c>
      <c r="P97" s="89">
        <v>100</v>
      </c>
      <c r="Q97" s="26">
        <v>2</v>
      </c>
      <c r="R97" s="26">
        <v>2</v>
      </c>
      <c r="S97" s="110"/>
      <c r="T97" s="110"/>
      <c r="U97" s="110"/>
      <c r="V97" s="110"/>
      <c r="W97" s="111" t="s">
        <v>217</v>
      </c>
    </row>
    <row r="98" spans="1:23" ht="18.75">
      <c r="A98" s="69">
        <v>90</v>
      </c>
      <c r="B98" s="71" t="s">
        <v>187</v>
      </c>
      <c r="C98" s="84" t="s">
        <v>138</v>
      </c>
      <c r="D98" s="71" t="s">
        <v>122</v>
      </c>
      <c r="E98" s="71" t="s">
        <v>123</v>
      </c>
      <c r="F98" s="99">
        <v>0</v>
      </c>
      <c r="G98" s="99">
        <v>0</v>
      </c>
      <c r="H98" s="73">
        <v>0</v>
      </c>
      <c r="I98" s="90">
        <v>1</v>
      </c>
      <c r="J98" s="95">
        <v>13.85</v>
      </c>
      <c r="K98" s="95">
        <v>13.85</v>
      </c>
      <c r="L98" s="72">
        <v>0</v>
      </c>
      <c r="M98" s="72">
        <v>0</v>
      </c>
      <c r="N98" s="26">
        <v>3</v>
      </c>
      <c r="O98" s="95">
        <v>13.85</v>
      </c>
      <c r="P98" s="89">
        <v>100</v>
      </c>
      <c r="Q98" s="26">
        <v>2</v>
      </c>
      <c r="R98" s="26">
        <v>2</v>
      </c>
      <c r="S98" s="110"/>
      <c r="T98" s="110"/>
      <c r="U98" s="110"/>
      <c r="V98" s="110"/>
      <c r="W98" s="111" t="s">
        <v>218</v>
      </c>
    </row>
    <row r="99" spans="1:23" ht="18.75">
      <c r="A99" s="69">
        <v>91</v>
      </c>
      <c r="B99" s="71" t="s">
        <v>187</v>
      </c>
      <c r="C99" s="84" t="s">
        <v>200</v>
      </c>
      <c r="D99" s="71" t="s">
        <v>122</v>
      </c>
      <c r="E99" s="71" t="s">
        <v>123</v>
      </c>
      <c r="F99" s="99">
        <v>0</v>
      </c>
      <c r="G99" s="99">
        <v>0</v>
      </c>
      <c r="H99" s="73">
        <v>0</v>
      </c>
      <c r="I99" s="90">
        <v>1</v>
      </c>
      <c r="J99" s="95">
        <v>19.079999999999998</v>
      </c>
      <c r="K99" s="95">
        <v>19.079999999999998</v>
      </c>
      <c r="L99" s="72">
        <v>0</v>
      </c>
      <c r="M99" s="72">
        <v>0</v>
      </c>
      <c r="N99" s="26">
        <v>2</v>
      </c>
      <c r="O99" s="95">
        <v>19.079999999999998</v>
      </c>
      <c r="P99" s="89">
        <v>100</v>
      </c>
      <c r="Q99" s="26">
        <v>2</v>
      </c>
      <c r="R99" s="26">
        <v>2</v>
      </c>
      <c r="S99" s="110"/>
      <c r="T99" s="110"/>
      <c r="U99" s="110"/>
      <c r="V99" s="110"/>
      <c r="W99" s="111" t="s">
        <v>219</v>
      </c>
    </row>
    <row r="100" spans="1:23" ht="18.75">
      <c r="A100" s="69">
        <v>92</v>
      </c>
      <c r="B100" s="71" t="s">
        <v>188</v>
      </c>
      <c r="C100" s="84" t="s">
        <v>44</v>
      </c>
      <c r="D100" s="71" t="s">
        <v>122</v>
      </c>
      <c r="E100" s="71" t="s">
        <v>123</v>
      </c>
      <c r="F100" s="100">
        <v>12.005603966100001</v>
      </c>
      <c r="G100" s="100">
        <v>12.005603966100001</v>
      </c>
      <c r="H100" s="73">
        <v>0</v>
      </c>
      <c r="I100" s="90">
        <v>1</v>
      </c>
      <c r="J100" s="95">
        <v>11.86</v>
      </c>
      <c r="K100" s="72">
        <v>0</v>
      </c>
      <c r="L100" s="72">
        <v>0</v>
      </c>
      <c r="M100" s="72">
        <v>0</v>
      </c>
      <c r="N100" s="26">
        <v>35</v>
      </c>
      <c r="O100" s="88">
        <v>0</v>
      </c>
      <c r="P100" s="89">
        <v>0</v>
      </c>
      <c r="Q100" s="26">
        <v>2</v>
      </c>
      <c r="R100" s="26">
        <v>2</v>
      </c>
      <c r="S100" s="110"/>
      <c r="T100" s="110"/>
      <c r="U100" s="110"/>
      <c r="V100" s="110"/>
      <c r="W100" s="110"/>
    </row>
    <row r="101" spans="1:23" ht="18.75">
      <c r="A101" s="69">
        <v>93</v>
      </c>
      <c r="B101" s="71" t="s">
        <v>189</v>
      </c>
      <c r="C101" s="84" t="s">
        <v>136</v>
      </c>
      <c r="D101" s="71" t="s">
        <v>122</v>
      </c>
      <c r="E101" s="71" t="s">
        <v>123</v>
      </c>
      <c r="F101" s="100">
        <v>20.398881732900001</v>
      </c>
      <c r="G101" s="100">
        <v>20.398881732900001</v>
      </c>
      <c r="H101" s="73">
        <v>0</v>
      </c>
      <c r="I101" s="90">
        <v>1</v>
      </c>
      <c r="J101" s="95">
        <v>12.32</v>
      </c>
      <c r="K101" s="72">
        <v>0</v>
      </c>
      <c r="L101" s="72">
        <v>0</v>
      </c>
      <c r="M101" s="72">
        <v>0</v>
      </c>
      <c r="N101" s="26">
        <v>35</v>
      </c>
      <c r="O101" s="88">
        <v>0</v>
      </c>
      <c r="P101" s="89">
        <v>0</v>
      </c>
      <c r="Q101" s="26">
        <v>2</v>
      </c>
      <c r="R101" s="26">
        <v>2</v>
      </c>
      <c r="S101" s="110"/>
      <c r="T101" s="110"/>
      <c r="U101" s="110"/>
      <c r="V101" s="110"/>
      <c r="W101" s="110"/>
    </row>
    <row r="102" spans="1:23" ht="18.75">
      <c r="A102" s="69">
        <v>94</v>
      </c>
      <c r="B102" s="71" t="s">
        <v>189</v>
      </c>
      <c r="C102" s="84" t="s">
        <v>137</v>
      </c>
      <c r="D102" s="71" t="s">
        <v>122</v>
      </c>
      <c r="E102" s="71" t="s">
        <v>123</v>
      </c>
      <c r="F102" s="99">
        <v>0</v>
      </c>
      <c r="G102" s="99">
        <v>0</v>
      </c>
      <c r="H102" s="73">
        <v>0</v>
      </c>
      <c r="I102" s="90">
        <v>1</v>
      </c>
      <c r="J102" s="95">
        <v>8.02</v>
      </c>
      <c r="K102" s="72">
        <v>8.02</v>
      </c>
      <c r="L102" s="72">
        <v>0</v>
      </c>
      <c r="M102" s="72">
        <v>0</v>
      </c>
      <c r="N102" s="26">
        <v>2</v>
      </c>
      <c r="O102" s="88">
        <v>8.02</v>
      </c>
      <c r="P102" s="89">
        <v>100</v>
      </c>
      <c r="Q102" s="26">
        <v>2</v>
      </c>
      <c r="R102" s="26">
        <v>2</v>
      </c>
      <c r="S102" s="110"/>
      <c r="T102" s="110"/>
      <c r="U102" s="110"/>
      <c r="V102" s="110"/>
      <c r="W102" s="111" t="s">
        <v>221</v>
      </c>
    </row>
    <row r="103" spans="1:23" ht="18.75">
      <c r="A103" s="69">
        <v>95</v>
      </c>
      <c r="B103" s="71" t="s">
        <v>190</v>
      </c>
      <c r="C103" s="84" t="s">
        <v>44</v>
      </c>
      <c r="D103" s="71" t="s">
        <v>122</v>
      </c>
      <c r="E103" s="71" t="s">
        <v>123</v>
      </c>
      <c r="F103" s="100">
        <v>6.8910861623099997</v>
      </c>
      <c r="G103" s="100">
        <v>6.8910861623099997</v>
      </c>
      <c r="H103" s="73">
        <v>0</v>
      </c>
      <c r="I103" s="90">
        <v>1</v>
      </c>
      <c r="J103" s="95">
        <v>6.55</v>
      </c>
      <c r="K103" s="72">
        <v>0</v>
      </c>
      <c r="L103" s="72">
        <v>0</v>
      </c>
      <c r="M103" s="72">
        <v>0</v>
      </c>
      <c r="N103" s="26">
        <v>30</v>
      </c>
      <c r="O103" s="88">
        <v>0</v>
      </c>
      <c r="P103" s="89">
        <v>0</v>
      </c>
      <c r="Q103" s="26">
        <v>2</v>
      </c>
      <c r="R103" s="26">
        <v>2</v>
      </c>
      <c r="S103" s="110"/>
      <c r="T103" s="110"/>
      <c r="U103" s="110"/>
      <c r="V103" s="110"/>
      <c r="W103" s="110"/>
    </row>
    <row r="104" spans="1:23" ht="18.75">
      <c r="A104" s="69">
        <v>96</v>
      </c>
      <c r="B104" s="71" t="s">
        <v>191</v>
      </c>
      <c r="C104" s="84" t="s">
        <v>44</v>
      </c>
      <c r="D104" s="71" t="s">
        <v>122</v>
      </c>
      <c r="E104" s="71" t="s">
        <v>123</v>
      </c>
      <c r="F104" s="100">
        <v>6.2099088174799997</v>
      </c>
      <c r="G104" s="100">
        <v>6.2099088174799997</v>
      </c>
      <c r="H104" s="73">
        <v>0</v>
      </c>
      <c r="I104" s="90">
        <v>1</v>
      </c>
      <c r="J104" s="95">
        <v>6.08</v>
      </c>
      <c r="K104" s="72">
        <v>0</v>
      </c>
      <c r="L104" s="72">
        <v>0</v>
      </c>
      <c r="M104" s="72">
        <v>0</v>
      </c>
      <c r="N104" s="26">
        <v>40</v>
      </c>
      <c r="O104" s="88">
        <v>0</v>
      </c>
      <c r="P104" s="89">
        <v>0</v>
      </c>
      <c r="Q104" s="26">
        <v>2</v>
      </c>
      <c r="R104" s="26">
        <v>2</v>
      </c>
      <c r="S104" s="110"/>
      <c r="T104" s="110"/>
      <c r="U104" s="110"/>
      <c r="V104" s="110"/>
      <c r="W104" s="110"/>
    </row>
    <row r="105" spans="1:23" ht="18.75">
      <c r="A105" s="69">
        <v>97</v>
      </c>
      <c r="B105" s="71" t="s">
        <v>192</v>
      </c>
      <c r="C105" s="84" t="s">
        <v>44</v>
      </c>
      <c r="D105" s="71" t="s">
        <v>122</v>
      </c>
      <c r="E105" s="71" t="s">
        <v>123</v>
      </c>
      <c r="F105" s="100">
        <v>22.0483144821</v>
      </c>
      <c r="G105" s="100">
        <v>22.0483144821</v>
      </c>
      <c r="H105" s="73">
        <v>0</v>
      </c>
      <c r="I105" s="90">
        <v>1</v>
      </c>
      <c r="J105" s="95">
        <v>21.1</v>
      </c>
      <c r="K105" s="72">
        <v>0</v>
      </c>
      <c r="L105" s="72">
        <v>0</v>
      </c>
      <c r="M105" s="72">
        <v>0</v>
      </c>
      <c r="N105" s="26">
        <v>40</v>
      </c>
      <c r="O105" s="88">
        <v>0</v>
      </c>
      <c r="P105" s="89">
        <v>0</v>
      </c>
      <c r="Q105" s="26">
        <v>2</v>
      </c>
      <c r="R105" s="26">
        <v>2</v>
      </c>
      <c r="S105" s="110"/>
      <c r="T105" s="110"/>
      <c r="U105" s="110"/>
      <c r="V105" s="110"/>
      <c r="W105" s="110"/>
    </row>
    <row r="106" spans="1:23" ht="18.75">
      <c r="A106" s="69">
        <v>98</v>
      </c>
      <c r="B106" s="71" t="s">
        <v>193</v>
      </c>
      <c r="C106" s="84" t="s">
        <v>136</v>
      </c>
      <c r="D106" s="71" t="s">
        <v>122</v>
      </c>
      <c r="E106" s="71" t="s">
        <v>123</v>
      </c>
      <c r="F106" s="100">
        <v>50.5010321253</v>
      </c>
      <c r="G106" s="100">
        <v>50.5010321253</v>
      </c>
      <c r="H106" s="73">
        <v>0</v>
      </c>
      <c r="I106" s="90">
        <v>1</v>
      </c>
      <c r="J106" s="96">
        <v>0</v>
      </c>
      <c r="K106" s="72">
        <v>56.18</v>
      </c>
      <c r="L106" s="72">
        <v>0</v>
      </c>
      <c r="M106" s="72">
        <v>0</v>
      </c>
      <c r="N106" s="26">
        <v>30</v>
      </c>
      <c r="O106" s="88">
        <v>0</v>
      </c>
      <c r="P106" s="89">
        <v>0</v>
      </c>
      <c r="Q106" s="26">
        <v>2</v>
      </c>
      <c r="R106" s="26">
        <v>2</v>
      </c>
      <c r="S106" s="110"/>
      <c r="T106" s="110"/>
      <c r="U106" s="110"/>
      <c r="V106" s="110"/>
      <c r="W106" s="110"/>
    </row>
    <row r="107" spans="1:23" ht="18.75">
      <c r="A107" s="69">
        <v>99</v>
      </c>
      <c r="B107" s="71" t="s">
        <v>193</v>
      </c>
      <c r="C107" s="84" t="s">
        <v>137</v>
      </c>
      <c r="D107" s="71" t="s">
        <v>122</v>
      </c>
      <c r="E107" s="71" t="s">
        <v>123</v>
      </c>
      <c r="F107" s="98">
        <v>0</v>
      </c>
      <c r="G107" s="98">
        <v>0</v>
      </c>
      <c r="H107" s="73">
        <v>0</v>
      </c>
      <c r="I107" s="90">
        <v>1</v>
      </c>
      <c r="J107" s="96">
        <v>3.7</v>
      </c>
      <c r="K107" s="72">
        <v>0</v>
      </c>
      <c r="L107" s="72">
        <v>0</v>
      </c>
      <c r="M107" s="72">
        <v>0</v>
      </c>
      <c r="N107" s="26">
        <v>30</v>
      </c>
      <c r="O107" s="88">
        <v>0</v>
      </c>
      <c r="P107" s="89">
        <v>0</v>
      </c>
      <c r="Q107" s="26">
        <v>2</v>
      </c>
      <c r="R107" s="26">
        <v>2</v>
      </c>
      <c r="S107" s="110"/>
      <c r="T107" s="110"/>
      <c r="U107" s="110"/>
      <c r="V107" s="110"/>
      <c r="W107" s="110"/>
    </row>
    <row r="108" spans="1:23" ht="18.75">
      <c r="A108" s="69">
        <v>100</v>
      </c>
      <c r="B108" s="71" t="s">
        <v>194</v>
      </c>
      <c r="C108" s="84" t="s">
        <v>136</v>
      </c>
      <c r="D108" s="71" t="s">
        <v>122</v>
      </c>
      <c r="E108" s="71" t="s">
        <v>123</v>
      </c>
      <c r="F108" s="100">
        <v>84.077245508700003</v>
      </c>
      <c r="G108" s="100">
        <v>84.077245508700003</v>
      </c>
      <c r="H108" s="73">
        <v>0</v>
      </c>
      <c r="I108" s="90">
        <v>1</v>
      </c>
      <c r="J108" s="96">
        <v>0</v>
      </c>
      <c r="K108" s="72">
        <v>44.16</v>
      </c>
      <c r="L108" s="72">
        <v>0</v>
      </c>
      <c r="M108" s="72">
        <v>0</v>
      </c>
      <c r="N108" s="26">
        <v>0</v>
      </c>
      <c r="O108" s="88">
        <v>0</v>
      </c>
      <c r="P108" s="89">
        <v>0</v>
      </c>
      <c r="Q108" s="26">
        <v>2</v>
      </c>
      <c r="R108" s="26">
        <v>2</v>
      </c>
      <c r="S108" s="110"/>
      <c r="T108" s="110"/>
      <c r="U108" s="110"/>
      <c r="V108" s="110"/>
      <c r="W108" s="110"/>
    </row>
    <row r="109" spans="1:23" ht="18.75">
      <c r="A109" s="69">
        <v>101</v>
      </c>
      <c r="B109" s="71" t="s">
        <v>194</v>
      </c>
      <c r="C109" s="84" t="s">
        <v>137</v>
      </c>
      <c r="D109" s="71" t="s">
        <v>122</v>
      </c>
      <c r="E109" s="71" t="s">
        <v>123</v>
      </c>
      <c r="F109" s="98">
        <v>0</v>
      </c>
      <c r="G109" s="96">
        <v>0</v>
      </c>
      <c r="H109" s="73">
        <v>0</v>
      </c>
      <c r="I109" s="90">
        <v>1</v>
      </c>
      <c r="J109" s="96">
        <v>0</v>
      </c>
      <c r="K109" s="97">
        <v>39.119999999999997</v>
      </c>
      <c r="L109" s="74" t="s">
        <v>199</v>
      </c>
      <c r="M109" s="72">
        <v>0</v>
      </c>
      <c r="N109" s="26">
        <v>0</v>
      </c>
      <c r="O109" s="88">
        <v>0</v>
      </c>
      <c r="P109" s="89">
        <v>0</v>
      </c>
      <c r="Q109" s="26">
        <v>2</v>
      </c>
      <c r="R109" s="26">
        <v>2</v>
      </c>
      <c r="S109" s="110"/>
      <c r="T109" s="110"/>
      <c r="U109" s="110"/>
      <c r="V109" s="110"/>
      <c r="W109" s="110"/>
    </row>
    <row r="110" spans="1:23" ht="18.75">
      <c r="A110" s="69">
        <v>102</v>
      </c>
      <c r="B110" s="71" t="s">
        <v>195</v>
      </c>
      <c r="C110" s="84" t="s">
        <v>44</v>
      </c>
      <c r="D110" s="71" t="s">
        <v>122</v>
      </c>
      <c r="E110" s="71" t="s">
        <v>123</v>
      </c>
      <c r="F110" s="100">
        <v>16.881315084099999</v>
      </c>
      <c r="G110" s="100">
        <v>16.881315084099999</v>
      </c>
      <c r="H110" s="73">
        <v>0</v>
      </c>
      <c r="I110" s="90">
        <v>1</v>
      </c>
      <c r="J110" s="95">
        <v>16.34</v>
      </c>
      <c r="K110" s="72">
        <v>0</v>
      </c>
      <c r="L110" s="72">
        <v>0</v>
      </c>
      <c r="M110" s="72">
        <v>0</v>
      </c>
      <c r="N110" s="26">
        <v>30</v>
      </c>
      <c r="O110" s="88">
        <v>0</v>
      </c>
      <c r="P110" s="89">
        <v>0</v>
      </c>
      <c r="Q110" s="26">
        <v>2</v>
      </c>
      <c r="R110" s="26">
        <v>2</v>
      </c>
      <c r="S110" s="110"/>
      <c r="T110" s="110"/>
      <c r="U110" s="110"/>
      <c r="V110" s="110"/>
      <c r="W110" s="110"/>
    </row>
    <row r="111" spans="1:23" ht="18.75">
      <c r="A111" s="69">
        <v>103</v>
      </c>
      <c r="B111" s="71" t="s">
        <v>202</v>
      </c>
      <c r="C111" s="84" t="s">
        <v>136</v>
      </c>
      <c r="D111" s="71" t="s">
        <v>122</v>
      </c>
      <c r="E111" s="71" t="s">
        <v>123</v>
      </c>
      <c r="F111" s="72">
        <v>0</v>
      </c>
      <c r="G111" s="73">
        <v>0</v>
      </c>
      <c r="H111" s="73">
        <v>0</v>
      </c>
      <c r="I111" s="90">
        <v>1</v>
      </c>
      <c r="J111" s="95">
        <v>2.57</v>
      </c>
      <c r="K111" s="72">
        <v>0</v>
      </c>
      <c r="L111" s="72">
        <v>0</v>
      </c>
      <c r="M111" s="72">
        <v>0</v>
      </c>
      <c r="N111" s="26">
        <v>7</v>
      </c>
      <c r="O111" s="88">
        <v>2.57</v>
      </c>
      <c r="P111" s="89">
        <v>100</v>
      </c>
      <c r="Q111" s="26">
        <v>2</v>
      </c>
      <c r="R111" s="26">
        <v>2</v>
      </c>
      <c r="S111" s="110"/>
      <c r="T111" s="110"/>
      <c r="U111" s="110"/>
      <c r="V111" s="110"/>
      <c r="W111" s="111" t="s">
        <v>220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7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 Q10:Q111">
      <formula1>0</formula1>
      <formula2>2</formula2>
    </dataValidation>
    <dataValidation type="whole" allowBlank="1" showInputMessage="1" showErrorMessage="1" error="กรอกเฉพาะ 0 1 2 3" sqref="R6:R8 R10:R111">
      <formula1>0</formula1>
      <formula2>3</formula2>
    </dataValidation>
    <dataValidation type="textLength" operator="equal" allowBlank="1" showInputMessage="1" showErrorMessage="1" error="กรอกรหัสเกิน 9 หลัก" sqref="B10:B111">
      <formula1>9</formula1>
    </dataValidation>
    <dataValidation type="whole" allowBlank="1" showInputMessage="1" showErrorMessage="1" errorTitle="ผิดพลาด" error="กรอกเฉพาะ 0 1 2 3 9" sqref="I10:I111">
      <formula1>0</formula1>
      <formula2>9</formula2>
    </dataValidation>
    <dataValidation type="whole" allowBlank="1" showInputMessage="1" showErrorMessage="1" error="กรอกจำนวนเต็ม" sqref="N10:N111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2015-05-24T06:58:51Z</cp:lastPrinted>
  <dcterms:created xsi:type="dcterms:W3CDTF">2015-04-23T11:57:55Z</dcterms:created>
  <dcterms:modified xsi:type="dcterms:W3CDTF">2015-09-02T04:10:52Z</dcterms:modified>
</cp:coreProperties>
</file>