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5570" windowHeight="11340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  <externalReference r:id="rId7"/>
  </externalReferences>
  <definedNames>
    <definedName name="_xlnm._FilterDatabase" localSheetId="4" hidden="1">การสำรวจผู้ดำเนินการ!$J$7:$M$8</definedName>
    <definedName name="_xlnm._FilterDatabase" localSheetId="1" hidden="1">'มาตรา 22 25'!$K$7:$N$8</definedName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 localSheetId="4">[1]Sheet4!$J$2:$J$3</definedName>
    <definedName name="เอกสาร">[2]Sheet4!$J$2:$J$3</definedName>
  </definedNames>
  <calcPr calcId="125725"/>
</workbook>
</file>

<file path=xl/calcChain.xml><?xml version="1.0" encoding="utf-8"?>
<calcChain xmlns="http://schemas.openxmlformats.org/spreadsheetml/2006/main">
  <c r="O9" i="13"/>
  <c r="M9"/>
  <c r="L9"/>
  <c r="K9"/>
  <c r="J9"/>
  <c r="H9"/>
  <c r="G9"/>
  <c r="F9"/>
  <c r="A41" i="11" l="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40" i="1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27" i="10"/>
  <c r="A15"/>
  <c r="A11" l="1"/>
  <c r="A12"/>
  <c r="A13"/>
  <c r="A14"/>
  <c r="A16"/>
  <c r="A17"/>
  <c r="A18"/>
  <c r="A19"/>
  <c r="A20"/>
  <c r="A21"/>
  <c r="A22"/>
  <c r="A23"/>
  <c r="A24"/>
  <c r="A25"/>
  <c r="A26"/>
  <c r="A28"/>
  <c r="A29"/>
  <c r="A30"/>
  <c r="A31"/>
  <c r="A32"/>
  <c r="A33"/>
  <c r="A34"/>
  <c r="A35"/>
  <c r="A36"/>
  <c r="A37"/>
  <c r="A38"/>
  <c r="A39"/>
  <c r="A40"/>
  <c r="A41"/>
  <c r="A10"/>
  <c r="A41" i="1"/>
  <c r="AU9" l="1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P9"/>
  <c r="N9"/>
  <c r="M9"/>
  <c r="L9"/>
  <c r="K9"/>
  <c r="I9"/>
  <c r="H9"/>
  <c r="N9" i="10"/>
  <c r="L9"/>
  <c r="K9"/>
  <c r="I9"/>
  <c r="H9"/>
  <c r="G9" s="1"/>
  <c r="N9" i="11"/>
  <c r="L9"/>
  <c r="K9"/>
  <c r="I9"/>
  <c r="H9"/>
  <c r="G9" i="1" l="1"/>
  <c r="G9" i="11"/>
</calcChain>
</file>

<file path=xl/sharedStrings.xml><?xml version="1.0" encoding="utf-8"?>
<sst xmlns="http://schemas.openxmlformats.org/spreadsheetml/2006/main" count="896" uniqueCount="170">
  <si>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</si>
  <si>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</si>
  <si>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</si>
  <si>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</si>
  <si>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</si>
  <si>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</si>
  <si>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</si>
  <si>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</si>
  <si>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</si>
  <si>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</si>
  <si>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</si>
  <si>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</si>
  <si>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</si>
  <si>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</si>
  <si>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</si>
  <si>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พ.ค. 58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</si>
  <si>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</si>
  <si>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</si>
  <si>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</si>
  <si>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</si>
  <si>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</si>
  <si>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</si>
  <si>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</si>
  <si>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</si>
  <si>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</si>
  <si>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</si>
  <si>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</si>
  <si>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</si>
  <si>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</si>
  <si>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</si>
  <si>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</si>
  <si>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</si>
  <si>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</si>
  <si>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</si>
  <si>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</si>
  <si>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</si>
  <si>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</si>
  <si>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</si>
  <si>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</si>
  <si>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</si>
  <si>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</si>
  <si>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</si>
  <si>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</si>
  <si>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</si>
  <si>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</si>
  <si>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</si>
  <si>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</si>
  <si>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</si>
  <si>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</si>
  <si>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</si>
  <si>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</si>
  <si>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</si>
  <si>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</si>
  <si>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</si>
  <si>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</si>
  <si>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</si>
  <si>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</si>
  <si>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</si>
  <si>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</si>
  <si>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</si>
  <si>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</si>
  <si>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</si>
  <si>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</si>
  <si>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</si>
  <si>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</si>
  <si>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</si>
  <si>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</si>
  <si>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</si>
  <si>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</si>
  <si>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</si>
  <si>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</si>
  <si>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</si>
  <si>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</si>
  <si>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</si>
  <si>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</si>
  <si>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</si>
  <si>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</si>
  <si>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</si>
  <si>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</si>
  <si>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</si>
  <si>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</si>
  <si>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</si>
  <si>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</si>
  <si>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</si>
  <si>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</si>
  <si>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</si>
  <si>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</si>
  <si>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</si>
  <si>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</si>
  <si>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</si>
  <si>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</si>
  <si>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</si>
  <si>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</si>
  <si>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</si>
  <si>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</si>
  <si>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</si>
  <si>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</si>
  <si>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</si>
  <si>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</si>
  <si>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</si>
  <si>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</si>
  <si>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</si>
  <si>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</si>
  <si>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</si>
  <si>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</si>
  <si>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</si>
  <si>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</si>
  <si>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</si>
  <si>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</si>
  <si>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</si>
  <si>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</si>
  <si>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</si>
  <si>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</si>
  <si>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</si>
  <si>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</si>
  <si>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</si>
  <si>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</si>
  <si>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</si>
  <si>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</si>
  <si>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อุทยานแห่งชาติหมู่เกาะช้าง</t>
  </si>
  <si>
    <t>R10450001</t>
  </si>
  <si>
    <t>จ.ตราด</t>
  </si>
  <si>
    <t>02A</t>
  </si>
  <si>
    <t>R10450002</t>
  </si>
  <si>
    <t>R10450003</t>
  </si>
  <si>
    <t>R10450004</t>
  </si>
  <si>
    <t>R10450005</t>
  </si>
  <si>
    <t>R10450006</t>
  </si>
  <si>
    <t>R10450007</t>
  </si>
  <si>
    <t>R10450008</t>
  </si>
  <si>
    <t>R10450009</t>
  </si>
  <si>
    <t>R10450010</t>
  </si>
  <si>
    <t>R10450011</t>
  </si>
  <si>
    <t>R10450012</t>
  </si>
  <si>
    <t>R10450013</t>
  </si>
  <si>
    <t>R10450014</t>
  </si>
  <si>
    <t>R10450015</t>
  </si>
  <si>
    <t>R10450016</t>
  </si>
  <si>
    <t>R10450017</t>
  </si>
  <si>
    <t>นสล. (ทหารเรือใช้ประโยชน์)</t>
  </si>
  <si>
    <t>R10450018</t>
  </si>
  <si>
    <t>R10450019</t>
  </si>
  <si>
    <t>R10450020</t>
  </si>
  <si>
    <t>R10450021</t>
  </si>
  <si>
    <t>R10450022</t>
  </si>
  <si>
    <t>R10450023</t>
  </si>
  <si>
    <t>R10450024</t>
  </si>
  <si>
    <t>R10450025</t>
  </si>
  <si>
    <t>R10450026</t>
  </si>
  <si>
    <t>R10450027</t>
  </si>
  <si>
    <t>R10450028</t>
  </si>
  <si>
    <t>R10450029</t>
  </si>
  <si>
    <t>R10450030</t>
  </si>
  <si>
    <t>R10450031</t>
  </si>
  <si>
    <t>R10450032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</si>
  <si>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</si>
  <si>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</si>
  <si>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ยังไม่เปิดกรีด ดำเนินการตัด 100%</t>
  </si>
  <si>
    <t>0001</t>
  </si>
  <si>
    <t>หมดน้ำยาง ปล่อยให้เป็นป่า</t>
  </si>
  <si>
    <t xml:space="preserve">                                      แผนการปฏิบัติการพื้นที่ปลูกยางพาราในพื้นที่ป่าอนุรักษ์ (การตัดฟันไม้ยางพารา)</t>
  </si>
  <si>
    <t>การสำรวจการดำเนินการสวนยางพารา ในพื้นที่ป่าอนุรักษ์</t>
  </si>
  <si>
    <t>อุทยานแห่งชาติเขาสิบห้าชั้น</t>
  </si>
  <si>
    <t>การดำเนินการ</t>
  </si>
  <si>
    <t>ระดับความเดือดร้อน</t>
  </si>
  <si>
    <t>ปัญหาและอุปสรรคในการปฏิบัติงาน</t>
  </si>
  <si>
    <t>เจ้าของสวน / จ้างแรงงาน</t>
  </si>
  <si>
    <t>จำนวนแรงงานรวมเจ้าของ</t>
  </si>
  <si>
    <t>ในพื้นที่</t>
  </si>
  <si>
    <t>นอกพื้นที่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</si>
</sst>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7041E]d\ mmmm\ yyyy;@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</cellStyleXfs>
  <cellXfs count="222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4" fillId="0" borderId="0" xfId="1" applyFont="1" applyFill="1"/>
    <xf numFmtId="43" fontId="10" fillId="0" borderId="0" xfId="1" applyFont="1"/>
    <xf numFmtId="43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3" fontId="16" fillId="5" borderId="5" xfId="1" applyFont="1" applyFill="1" applyBorder="1" applyAlignment="1">
      <alignment horizontal="center"/>
    </xf>
    <xf numFmtId="43" fontId="16" fillId="2" borderId="5" xfId="1" applyFont="1" applyFill="1" applyBorder="1" applyAlignment="1">
      <alignment horizontal="center"/>
    </xf>
    <xf numFmtId="43" fontId="16" fillId="5" borderId="5" xfId="0" applyNumberFormat="1" applyFont="1" applyFill="1" applyBorder="1"/>
    <xf numFmtId="43" fontId="16" fillId="2" borderId="5" xfId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43" fontId="16" fillId="2" borderId="6" xfId="0" applyNumberFormat="1" applyFont="1" applyFill="1" applyBorder="1"/>
    <xf numFmtId="43" fontId="16" fillId="5" borderId="6" xfId="0" applyNumberFormat="1" applyFont="1" applyFill="1" applyBorder="1"/>
    <xf numFmtId="43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43" fontId="14" fillId="0" borderId="0" xfId="0" applyNumberFormat="1" applyFont="1" applyFill="1" applyAlignment="1">
      <alignment horizontal="left"/>
    </xf>
    <xf numFmtId="43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43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14" fillId="0" borderId="0" xfId="0" applyFont="1" applyAlignment="1">
      <alignment horizontal="left"/>
    </xf>
    <xf numFmtId="0" fontId="14" fillId="0" borderId="5" xfId="0" quotePrefix="1" applyFont="1" applyBorder="1" applyAlignment="1">
      <alignment horizontal="center"/>
    </xf>
    <xf numFmtId="43" fontId="12" fillId="0" borderId="1" xfId="1" applyFont="1" applyBorder="1" applyAlignment="1"/>
    <xf numFmtId="43" fontId="16" fillId="5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2" fontId="11" fillId="0" borderId="5" xfId="0" applyNumberFormat="1" applyFont="1" applyFill="1" applyBorder="1" applyAlignment="1">
      <alignment horizontal="right"/>
    </xf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11" fillId="0" borderId="5" xfId="0" applyFont="1" applyFill="1" applyBorder="1"/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2" fontId="11" fillId="0" borderId="5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 vertical="center" indent="1"/>
    </xf>
    <xf numFmtId="43" fontId="0" fillId="0" borderId="0" xfId="1" applyFont="1" applyAlignment="1">
      <alignment horizontal="left"/>
    </xf>
    <xf numFmtId="43" fontId="16" fillId="5" borderId="5" xfId="0" applyNumberFormat="1" applyFont="1" applyFill="1" applyBorder="1" applyAlignment="1">
      <alignment horizontal="left"/>
    </xf>
    <xf numFmtId="43" fontId="10" fillId="0" borderId="0" xfId="1" applyFont="1" applyAlignment="1">
      <alignment horizontal="left"/>
    </xf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43" fontId="21" fillId="0" borderId="0" xfId="1" applyNumberFormat="1" applyFont="1" applyFill="1" applyBorder="1" applyAlignment="1"/>
    <xf numFmtId="0" fontId="21" fillId="0" borderId="0" xfId="0" applyFont="1" applyBorder="1" applyAlignment="1"/>
    <xf numFmtId="43" fontId="6" fillId="0" borderId="0" xfId="1" applyNumberFormat="1" applyFont="1" applyFill="1" applyBorder="1" applyAlignment="1"/>
    <xf numFmtId="43" fontId="12" fillId="0" borderId="0" xfId="1" applyFont="1" applyBorder="1" applyAlignment="1">
      <alignment horizontal="center"/>
    </xf>
    <xf numFmtId="43" fontId="12" fillId="0" borderId="0" xfId="1" applyFont="1" applyBorder="1" applyAlignment="1"/>
    <xf numFmtId="0" fontId="16" fillId="13" borderId="5" xfId="0" applyFont="1" applyFill="1" applyBorder="1" applyAlignment="1">
      <alignment horizontal="center" vertical="center" wrapText="1"/>
    </xf>
    <xf numFmtId="0" fontId="16" fillId="13" borderId="5" xfId="0" applyFont="1" applyFill="1" applyBorder="1" applyAlignment="1">
      <alignment horizontal="center" vertical="center"/>
    </xf>
    <xf numFmtId="0" fontId="10" fillId="0" borderId="5" xfId="0" applyFont="1" applyBorder="1"/>
    <xf numFmtId="43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187" fontId="16" fillId="3" borderId="2" xfId="0" applyNumberFormat="1" applyFont="1" applyFill="1" applyBorder="1" applyAlignment="1">
      <alignment horizontal="center" vertical="center" wrapText="1"/>
    </xf>
    <xf numFmtId="187" fontId="16" fillId="3" borderId="6" xfId="0" applyNumberFormat="1" applyFont="1" applyFill="1" applyBorder="1" applyAlignment="1">
      <alignment horizontal="center" vertical="center" wrapText="1"/>
    </xf>
    <xf numFmtId="187" fontId="16" fillId="3" borderId="9" xfId="0" applyNumberFormat="1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43" fontId="16" fillId="5" borderId="2" xfId="1" applyFont="1" applyFill="1" applyBorder="1" applyAlignment="1">
      <alignment horizontal="center" vertical="center" wrapText="1"/>
    </xf>
    <xf numFmtId="43" fontId="16" fillId="5" borderId="6" xfId="1" applyFont="1" applyFill="1" applyBorder="1" applyAlignment="1">
      <alignment horizontal="center" vertical="center" wrapText="1"/>
    </xf>
    <xf numFmtId="43" fontId="16" fillId="5" borderId="9" xfId="1" applyFont="1" applyFill="1" applyBorder="1" applyAlignment="1">
      <alignment horizontal="center" vertical="center" wrapText="1"/>
    </xf>
    <xf numFmtId="187" fontId="16" fillId="4" borderId="2" xfId="0" applyNumberFormat="1" applyFont="1" applyFill="1" applyBorder="1" applyAlignment="1">
      <alignment horizontal="center" vertical="center" wrapText="1"/>
    </xf>
    <xf numFmtId="187" fontId="16" fillId="4" borderId="6" xfId="0" applyNumberFormat="1" applyFont="1" applyFill="1" applyBorder="1" applyAlignment="1">
      <alignment horizontal="center" vertical="center" wrapText="1"/>
    </xf>
    <xf numFmtId="187" fontId="16" fillId="4" borderId="9" xfId="0" applyNumberFormat="1" applyFont="1" applyFill="1" applyBorder="1" applyAlignment="1">
      <alignment horizontal="center" vertical="center" wrapText="1"/>
    </xf>
    <xf numFmtId="187" fontId="16" fillId="8" borderId="2" xfId="0" applyNumberFormat="1" applyFont="1" applyFill="1" applyBorder="1" applyAlignment="1">
      <alignment horizontal="center" vertical="center" wrapText="1"/>
    </xf>
    <xf numFmtId="187" fontId="16" fillId="8" borderId="6" xfId="0" applyNumberFormat="1" applyFont="1" applyFill="1" applyBorder="1" applyAlignment="1">
      <alignment horizontal="center" vertical="center" wrapText="1"/>
    </xf>
    <xf numFmtId="187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43" fontId="16" fillId="6" borderId="5" xfId="1" applyFont="1" applyFill="1" applyBorder="1" applyAlignment="1">
      <alignment horizontal="left" vertical="center" wrapText="1"/>
    </xf>
    <xf numFmtId="43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87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43" fontId="16" fillId="2" borderId="5" xfId="1" applyFont="1" applyFill="1" applyBorder="1" applyAlignment="1">
      <alignment horizontal="center" vertical="center" wrapText="1"/>
    </xf>
    <xf numFmtId="43" fontId="16" fillId="12" borderId="5" xfId="1" applyFont="1" applyFill="1" applyBorder="1" applyAlignment="1">
      <alignment horizontal="center" vertical="center" wrapText="1"/>
    </xf>
    <xf numFmtId="43" fontId="16" fillId="5" borderId="5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43" fontId="16" fillId="6" borderId="5" xfId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43" fontId="12" fillId="0" borderId="1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13" borderId="11" xfId="0" applyFont="1" applyFill="1" applyBorder="1" applyAlignment="1">
      <alignment horizontal="center" vertical="center" wrapText="1"/>
    </xf>
    <xf numFmtId="0" fontId="16" fillId="13" borderId="1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6" fillId="13" borderId="11" xfId="0" applyFont="1" applyFill="1" applyBorder="1" applyAlignment="1">
      <alignment horizontal="center" vertical="center"/>
    </xf>
    <xf numFmtId="0" fontId="16" fillId="13" borderId="12" xfId="0" applyFont="1" applyFill="1" applyBorder="1" applyAlignment="1">
      <alignment horizontal="center" vertical="center"/>
    </xf>
    <xf numFmtId="0" fontId="16" fillId="13" borderId="13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 wrapText="1"/>
    </xf>
    <xf numFmtId="0" fontId="16" fillId="15" borderId="2" xfId="0" applyFont="1" applyFill="1" applyBorder="1" applyAlignment="1">
      <alignment horizontal="center" vertical="center"/>
    </xf>
    <xf numFmtId="0" fontId="16" fillId="15" borderId="6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center" vertical="center"/>
    </xf>
    <xf numFmtId="43" fontId="16" fillId="6" borderId="2" xfId="1" applyFont="1" applyFill="1" applyBorder="1" applyAlignment="1">
      <alignment horizontal="center" vertical="center" wrapText="1"/>
    </xf>
    <xf numFmtId="43" fontId="16" fillId="6" borderId="9" xfId="1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16" fillId="13" borderId="9" xfId="0" applyFont="1" applyFill="1" applyBorder="1" applyAlignment="1">
      <alignment horizontal="center" vertical="center" wrapText="1"/>
    </xf>
    <xf numFmtId="43" fontId="16" fillId="12" borderId="11" xfId="1" applyFont="1" applyFill="1" applyBorder="1" applyAlignment="1">
      <alignment horizontal="center" vertical="center" wrapText="1"/>
    </xf>
    <xf numFmtId="43" fontId="16" fillId="12" borderId="12" xfId="1" applyFont="1" applyFill="1" applyBorder="1" applyAlignment="1">
      <alignment horizontal="center" vertical="center" wrapText="1"/>
    </xf>
    <xf numFmtId="43" fontId="16" fillId="12" borderId="13" xfId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/>
    <xf numFmtId="2" fontId="10" fillId="0" borderId="0" xfId="1" applyNumberFormat="1" applyFont="1" applyFill="1"/>
    <xf numFmtId="2" fontId="10" fillId="0" borderId="0" xfId="0" applyNumberFormat="1" applyFont="1"/>
    <xf numFmtId="2" fontId="16" fillId="5" borderId="11" xfId="0" applyNumberFormat="1" applyFont="1" applyFill="1" applyBorder="1" applyAlignment="1">
      <alignment horizontal="center" vertical="center"/>
    </xf>
    <xf numFmtId="2" fontId="16" fillId="5" borderId="12" xfId="0" applyNumberFormat="1" applyFont="1" applyFill="1" applyBorder="1" applyAlignment="1">
      <alignment horizontal="center" vertical="center"/>
    </xf>
    <xf numFmtId="2" fontId="16" fillId="5" borderId="13" xfId="0" applyNumberFormat="1" applyFont="1" applyFill="1" applyBorder="1" applyAlignment="1">
      <alignment horizontal="center" vertical="center"/>
    </xf>
    <xf numFmtId="2" fontId="16" fillId="2" borderId="2" xfId="1" applyNumberFormat="1" applyFont="1" applyFill="1" applyBorder="1" applyAlignment="1">
      <alignment horizontal="center" vertical="center" wrapText="1"/>
    </xf>
    <xf numFmtId="2" fontId="16" fillId="3" borderId="11" xfId="0" applyNumberFormat="1" applyFont="1" applyFill="1" applyBorder="1" applyAlignment="1">
      <alignment horizontal="center" vertical="center" wrapText="1"/>
    </xf>
    <xf numFmtId="2" fontId="16" fillId="3" borderId="13" xfId="0" applyNumberFormat="1" applyFont="1" applyFill="1" applyBorder="1" applyAlignment="1">
      <alignment horizontal="center" vertical="center" wrapText="1"/>
    </xf>
    <xf numFmtId="2" fontId="16" fillId="2" borderId="9" xfId="1" applyNumberFormat="1" applyFont="1" applyFill="1" applyBorder="1" applyAlignment="1">
      <alignment horizontal="center" vertical="center" wrapText="1"/>
    </xf>
    <xf numFmtId="2" fontId="16" fillId="5" borderId="5" xfId="1" applyNumberFormat="1" applyFont="1" applyFill="1" applyBorder="1" applyAlignment="1">
      <alignment horizontal="center"/>
    </xf>
    <xf numFmtId="2" fontId="16" fillId="2" borderId="5" xfId="1" applyNumberFormat="1" applyFont="1" applyFill="1" applyBorder="1" applyAlignment="1">
      <alignment horizontal="center"/>
    </xf>
    <xf numFmtId="2" fontId="16" fillId="5" borderId="6" xfId="0" applyNumberFormat="1" applyFont="1" applyFill="1" applyBorder="1"/>
    <xf numFmtId="2" fontId="0" fillId="0" borderId="0" xfId="0" applyNumberFormat="1"/>
    <xf numFmtId="2" fontId="5" fillId="0" borderId="0" xfId="0" applyNumberFormat="1" applyFont="1" applyFill="1" applyAlignment="1"/>
    <xf numFmtId="2" fontId="10" fillId="0" borderId="0" xfId="1" applyNumberFormat="1" applyFont="1"/>
    <xf numFmtId="2" fontId="11" fillId="0" borderId="0" xfId="0" applyNumberFormat="1" applyFont="1"/>
    <xf numFmtId="2" fontId="16" fillId="5" borderId="2" xfId="1" applyNumberFormat="1" applyFont="1" applyFill="1" applyBorder="1" applyAlignment="1">
      <alignment horizontal="center" vertical="center"/>
    </xf>
    <xf numFmtId="2" fontId="16" fillId="2" borderId="2" xfId="1" applyNumberFormat="1" applyFont="1" applyFill="1" applyBorder="1" applyAlignment="1">
      <alignment horizontal="center" vertical="center"/>
    </xf>
    <xf numFmtId="2" fontId="16" fillId="5" borderId="9" xfId="1" applyNumberFormat="1" applyFont="1" applyFill="1" applyBorder="1" applyAlignment="1">
      <alignment horizontal="center" vertical="center"/>
    </xf>
    <xf numFmtId="2" fontId="16" fillId="2" borderId="9" xfId="1" applyNumberFormat="1" applyFont="1" applyFill="1" applyBorder="1" applyAlignment="1">
      <alignment horizontal="center" vertical="center"/>
    </xf>
    <xf numFmtId="2" fontId="16" fillId="4" borderId="2" xfId="1" applyNumberFormat="1" applyFont="1" applyFill="1" applyBorder="1" applyAlignment="1">
      <alignment horizontal="center" vertical="center" wrapText="1"/>
    </xf>
    <xf numFmtId="2" fontId="16" fillId="4" borderId="9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/>
    <xf numFmtId="2" fontId="16" fillId="2" borderId="5" xfId="1" applyNumberFormat="1" applyFont="1" applyFill="1" applyBorder="1" applyAlignment="1">
      <alignment horizontal="center" vertical="center" wrapText="1"/>
    </xf>
    <xf numFmtId="2" fontId="16" fillId="3" borderId="5" xfId="0" applyNumberFormat="1" applyFont="1" applyFill="1" applyBorder="1" applyAlignment="1">
      <alignment horizontal="center" vertical="center" wrapText="1"/>
    </xf>
    <xf numFmtId="2" fontId="16" fillId="2" borderId="5" xfId="0" applyNumberFormat="1" applyFont="1" applyFill="1" applyBorder="1"/>
    <xf numFmtId="2" fontId="16" fillId="5" borderId="5" xfId="0" applyNumberFormat="1" applyFont="1" applyFill="1" applyBorder="1"/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 indent="1"/>
    </xf>
    <xf numFmtId="2" fontId="0" fillId="0" borderId="0" xfId="1" applyNumberFormat="1" applyFont="1"/>
    <xf numFmtId="2" fontId="16" fillId="5" borderId="5" xfId="1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16" fillId="4" borderId="5" xfId="1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/>
    </xf>
    <xf numFmtId="2" fontId="16" fillId="5" borderId="2" xfId="1" applyNumberFormat="1" applyFont="1" applyFill="1" applyBorder="1" applyAlignment="1">
      <alignment horizontal="center" vertical="center" wrapText="1"/>
    </xf>
    <xf numFmtId="2" fontId="16" fillId="5" borderId="6" xfId="1" applyNumberFormat="1" applyFont="1" applyFill="1" applyBorder="1" applyAlignment="1">
      <alignment horizontal="center" vertical="center" wrapText="1"/>
    </xf>
    <xf numFmtId="2" fontId="16" fillId="5" borderId="9" xfId="1" applyNumberFormat="1" applyFont="1" applyFill="1" applyBorder="1" applyAlignment="1">
      <alignment horizontal="center" vertical="center" wrapText="1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D29" sqref="D29"/>
    </sheetView>
  </sheetViews>
  <sheetFormatPr defaultColWidth="9.125" defaultRowHeight="21.75"/>
  <cols>
    <col min="1" max="1" width="3.375" style="30" customWidth="1"/>
    <col min="2" max="2" width="17.625" style="32" customWidth="1"/>
    <col min="3" max="3" width="29.75" style="32" customWidth="1"/>
    <col min="4" max="4" width="45.375" style="32" customWidth="1"/>
    <col min="5" max="16384" width="9.125" style="32"/>
  </cols>
  <sheetData>
    <row r="1" spans="1:4">
      <c r="B1" s="31" t="s">
        <v>49</v>
      </c>
    </row>
    <row r="2" spans="1:4">
      <c r="A2" s="30">
        <v>1</v>
      </c>
      <c r="B2" s="32" t="s">
        <v>8</v>
      </c>
      <c r="C2" s="32" t="s">
        <v>52</v>
      </c>
    </row>
    <row r="3" spans="1:4">
      <c r="C3" s="32" t="s">
        <v>111</v>
      </c>
    </row>
    <row r="4" spans="1:4" s="35" customFormat="1">
      <c r="A4" s="33">
        <v>2</v>
      </c>
      <c r="B4" s="34" t="s">
        <v>9</v>
      </c>
      <c r="C4" s="35" t="s">
        <v>53</v>
      </c>
    </row>
    <row r="5" spans="1:4">
      <c r="C5" s="32" t="s">
        <v>54</v>
      </c>
    </row>
    <row r="6" spans="1:4">
      <c r="A6" s="30">
        <v>3</v>
      </c>
      <c r="B6" s="32" t="s">
        <v>10</v>
      </c>
      <c r="C6" s="32" t="s">
        <v>109</v>
      </c>
    </row>
    <row r="7" spans="1:4">
      <c r="A7" s="30">
        <v>4</v>
      </c>
      <c r="B7" s="32" t="s">
        <v>55</v>
      </c>
      <c r="C7" s="32" t="s">
        <v>56</v>
      </c>
    </row>
    <row r="8" spans="1:4" s="35" customFormat="1">
      <c r="A8" s="33">
        <v>5</v>
      </c>
      <c r="B8" s="36" t="s">
        <v>3</v>
      </c>
      <c r="C8" s="35" t="s">
        <v>57</v>
      </c>
    </row>
    <row r="9" spans="1:4" s="35" customFormat="1">
      <c r="A9" s="33"/>
      <c r="B9" s="36"/>
      <c r="C9" s="37" t="s">
        <v>58</v>
      </c>
    </row>
    <row r="10" spans="1:4" s="35" customFormat="1">
      <c r="A10" s="33"/>
      <c r="B10" s="36"/>
      <c r="C10" s="38" t="s">
        <v>59</v>
      </c>
    </row>
    <row r="11" spans="1:4" s="35" customFormat="1">
      <c r="A11" s="33"/>
      <c r="B11" s="36"/>
      <c r="C11" s="37" t="s">
        <v>110</v>
      </c>
    </row>
    <row r="12" spans="1:4">
      <c r="A12" s="30">
        <v>6</v>
      </c>
      <c r="B12" s="32" t="s">
        <v>60</v>
      </c>
    </row>
    <row r="13" spans="1:4">
      <c r="C13" s="32" t="s">
        <v>23</v>
      </c>
      <c r="D13" s="32" t="s">
        <v>61</v>
      </c>
    </row>
    <row r="14" spans="1:4">
      <c r="C14" s="32" t="s">
        <v>24</v>
      </c>
      <c r="D14" s="32" t="s">
        <v>62</v>
      </c>
    </row>
    <row r="15" spans="1:4">
      <c r="A15" s="30">
        <v>7</v>
      </c>
      <c r="B15" s="32" t="s">
        <v>12</v>
      </c>
      <c r="C15" s="32" t="s">
        <v>63</v>
      </c>
    </row>
    <row r="16" spans="1:4">
      <c r="C16" s="39" t="s">
        <v>64</v>
      </c>
    </row>
    <row r="17" spans="1:5">
      <c r="C17" s="39" t="s">
        <v>65</v>
      </c>
    </row>
    <row r="18" spans="1:5">
      <c r="C18" s="39" t="s">
        <v>66</v>
      </c>
    </row>
    <row r="19" spans="1:5">
      <c r="C19" s="39" t="s">
        <v>67</v>
      </c>
    </row>
    <row r="20" spans="1:5">
      <c r="C20" s="39" t="s">
        <v>68</v>
      </c>
    </row>
    <row r="21" spans="1:5">
      <c r="A21" s="30">
        <v>8</v>
      </c>
      <c r="B21" s="32" t="s">
        <v>102</v>
      </c>
      <c r="E21" s="32" t="s">
        <v>69</v>
      </c>
    </row>
    <row r="22" spans="1:5">
      <c r="C22" s="32" t="s">
        <v>40</v>
      </c>
      <c r="D22" s="32" t="s">
        <v>70</v>
      </c>
    </row>
    <row r="23" spans="1:5">
      <c r="C23" s="40" t="s">
        <v>41</v>
      </c>
      <c r="D23" s="32" t="s">
        <v>71</v>
      </c>
    </row>
    <row r="24" spans="1:5">
      <c r="C24" s="32" t="s">
        <v>72</v>
      </c>
      <c r="D24" s="32" t="s">
        <v>73</v>
      </c>
    </row>
    <row r="25" spans="1:5">
      <c r="C25" s="32" t="s">
        <v>43</v>
      </c>
      <c r="D25" s="32" t="s">
        <v>74</v>
      </c>
    </row>
    <row r="26" spans="1:5">
      <c r="C26" s="32" t="s">
        <v>13</v>
      </c>
      <c r="D26" s="32" t="s">
        <v>75</v>
      </c>
    </row>
    <row r="27" spans="1:5">
      <c r="C27" s="32" t="s">
        <v>5</v>
      </c>
      <c r="D27" s="32" t="s">
        <v>76</v>
      </c>
    </row>
    <row r="28" spans="1:5">
      <c r="C28" s="32" t="s">
        <v>31</v>
      </c>
      <c r="D28" s="32" t="s">
        <v>77</v>
      </c>
    </row>
    <row r="29" spans="1:5">
      <c r="D29" s="41" t="s">
        <v>78</v>
      </c>
    </row>
    <row r="30" spans="1:5">
      <c r="D30" s="41" t="s">
        <v>79</v>
      </c>
    </row>
    <row r="31" spans="1:5">
      <c r="D31" s="41" t="s">
        <v>80</v>
      </c>
    </row>
    <row r="32" spans="1:5">
      <c r="C32" s="32" t="s">
        <v>81</v>
      </c>
      <c r="D32" s="32" t="s">
        <v>82</v>
      </c>
    </row>
    <row r="33" spans="1:4">
      <c r="D33" s="41" t="s">
        <v>83</v>
      </c>
    </row>
    <row r="34" spans="1:4">
      <c r="D34" s="41" t="s">
        <v>84</v>
      </c>
    </row>
    <row r="35" spans="1:4">
      <c r="C35" s="32" t="s">
        <v>85</v>
      </c>
      <c r="D35" s="32" t="s">
        <v>86</v>
      </c>
    </row>
    <row r="36" spans="1:4">
      <c r="D36" s="41" t="s">
        <v>87</v>
      </c>
    </row>
    <row r="37" spans="1:4">
      <c r="D37" s="41" t="s">
        <v>88</v>
      </c>
    </row>
    <row r="38" spans="1:4">
      <c r="D38" s="41" t="s">
        <v>89</v>
      </c>
    </row>
    <row r="39" spans="1:4">
      <c r="A39" s="30">
        <v>9</v>
      </c>
      <c r="B39" s="32" t="s">
        <v>14</v>
      </c>
      <c r="C39" s="32" t="s">
        <v>103</v>
      </c>
    </row>
    <row r="40" spans="1:4">
      <c r="A40" s="30">
        <v>10</v>
      </c>
      <c r="B40" s="32" t="s">
        <v>90</v>
      </c>
    </row>
    <row r="41" spans="1:4">
      <c r="C41" s="32" t="s">
        <v>33</v>
      </c>
      <c r="D41" s="32" t="s">
        <v>91</v>
      </c>
    </row>
    <row r="42" spans="1:4">
      <c r="C42" s="32" t="s">
        <v>34</v>
      </c>
      <c r="D42" s="32" t="s">
        <v>92</v>
      </c>
    </row>
    <row r="43" spans="1:4">
      <c r="C43" s="32" t="s">
        <v>35</v>
      </c>
      <c r="D43" s="32" t="s">
        <v>93</v>
      </c>
    </row>
    <row r="44" spans="1:4">
      <c r="C44" s="32" t="s">
        <v>94</v>
      </c>
      <c r="D44" s="32" t="s">
        <v>95</v>
      </c>
    </row>
    <row r="45" spans="1:4">
      <c r="A45" s="30">
        <v>11</v>
      </c>
      <c r="B45" s="32" t="s">
        <v>48</v>
      </c>
      <c r="C45" s="32" t="s">
        <v>96</v>
      </c>
    </row>
    <row r="46" spans="1:4">
      <c r="C46" s="32" t="s">
        <v>97</v>
      </c>
    </row>
    <row r="47" spans="1:4">
      <c r="C47" s="32" t="s">
        <v>98</v>
      </c>
    </row>
    <row r="48" spans="1:4" ht="13.5" customHeight="1">
      <c r="B48" s="42" t="s">
        <v>99</v>
      </c>
    </row>
    <row r="49" spans="1:7">
      <c r="A49" s="43" t="s">
        <v>100</v>
      </c>
      <c r="B49" s="32" t="s">
        <v>101</v>
      </c>
    </row>
    <row r="50" spans="1:7">
      <c r="A50" s="30">
        <v>12</v>
      </c>
      <c r="B50" s="32" t="s">
        <v>50</v>
      </c>
      <c r="C50" s="32" t="s">
        <v>51</v>
      </c>
    </row>
    <row r="51" spans="1:7">
      <c r="B51" s="80">
        <v>0</v>
      </c>
      <c r="C51" s="81" t="s">
        <v>104</v>
      </c>
    </row>
    <row r="52" spans="1:7">
      <c r="B52" s="80">
        <v>11</v>
      </c>
      <c r="C52" s="81" t="s">
        <v>105</v>
      </c>
    </row>
    <row r="53" spans="1:7">
      <c r="B53" s="80">
        <v>22</v>
      </c>
      <c r="C53" s="81" t="s">
        <v>107</v>
      </c>
    </row>
    <row r="54" spans="1:7">
      <c r="B54" s="80">
        <v>33</v>
      </c>
      <c r="C54" s="81" t="s">
        <v>106</v>
      </c>
    </row>
    <row r="55" spans="1:7">
      <c r="B55" s="80">
        <v>44</v>
      </c>
      <c r="C55" s="81" t="s">
        <v>108</v>
      </c>
    </row>
    <row r="56" spans="1:7">
      <c r="B56" s="80">
        <v>55</v>
      </c>
      <c r="C56" s="81" t="s">
        <v>155</v>
      </c>
      <c r="E56" s="44"/>
      <c r="F56" s="45"/>
      <c r="G56" s="44"/>
    </row>
    <row r="57" spans="1:7">
      <c r="B57" s="80">
        <v>66</v>
      </c>
      <c r="C57" s="81" t="s">
        <v>156</v>
      </c>
      <c r="E57" s="47"/>
      <c r="F57" s="46"/>
      <c r="G57" s="47"/>
    </row>
    <row r="58" spans="1:7">
      <c r="B58" s="80">
        <v>77</v>
      </c>
      <c r="C58" s="81" t="s">
        <v>116</v>
      </c>
      <c r="E58" s="47"/>
      <c r="F58" s="48"/>
      <c r="G58" s="47"/>
    </row>
    <row r="59" spans="1:7">
      <c r="B59" s="80">
        <v>88</v>
      </c>
      <c r="C59" s="81" t="s">
        <v>115</v>
      </c>
      <c r="F59" s="46"/>
      <c r="G59" s="47"/>
    </row>
    <row r="60" spans="1:7">
      <c r="B60" s="80">
        <v>99</v>
      </c>
      <c r="C60" s="81" t="s">
        <v>114</v>
      </c>
      <c r="F60" s="50"/>
    </row>
    <row r="61" spans="1:7">
      <c r="A61" s="32"/>
      <c r="B61" s="80" t="s">
        <v>113</v>
      </c>
      <c r="C61" s="81" t="s">
        <v>112</v>
      </c>
      <c r="F61" s="30"/>
    </row>
    <row r="62" spans="1:7">
      <c r="A62" s="32"/>
      <c r="F62" s="30"/>
    </row>
    <row r="63" spans="1:7">
      <c r="A63" s="32"/>
      <c r="B63" s="49"/>
      <c r="C63" s="30"/>
      <c r="F63" s="30"/>
    </row>
    <row r="64" spans="1:7">
      <c r="A64" s="32"/>
      <c r="B64" s="49"/>
      <c r="C64" s="30"/>
    </row>
    <row r="65" spans="1:2">
      <c r="A65" s="32"/>
      <c r="B65" s="51"/>
    </row>
  </sheetData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41"/>
  <sheetViews>
    <sheetView topLeftCell="A14" zoomScaleNormal="100" workbookViewId="0">
      <selection activeCell="B10" sqref="B10:AV41"/>
    </sheetView>
  </sheetViews>
  <sheetFormatPr defaultColWidth="8.875" defaultRowHeight="17.25"/>
  <cols>
    <col min="1" max="1" width="5.125" style="11" bestFit="1" customWidth="1"/>
    <col min="2" max="2" width="7.875" style="13" bestFit="1" customWidth="1"/>
    <col min="3" max="3" width="10.375" style="13" customWidth="1"/>
    <col min="4" max="4" width="8.625" style="11" customWidth="1"/>
    <col min="5" max="5" width="9" style="11" customWidth="1"/>
    <col min="6" max="6" width="7.375" style="11" customWidth="1"/>
    <col min="7" max="7" width="7.5" style="184" customWidth="1"/>
    <col min="8" max="8" width="10" style="184" customWidth="1"/>
    <col min="9" max="9" width="9.25" style="184" customWidth="1"/>
    <col min="10" max="10" width="5" style="11" customWidth="1"/>
    <col min="11" max="11" width="7.5" style="197" bestFit="1" customWidth="1"/>
    <col min="12" max="12" width="6.875" style="197" bestFit="1" customWidth="1"/>
    <col min="13" max="13" width="11.25" style="86" customWidth="1"/>
    <col min="14" max="14" width="7.5" style="197" customWidth="1"/>
    <col min="15" max="15" width="6.25" style="13" customWidth="1"/>
    <col min="16" max="16" width="7.5" style="184" customWidth="1"/>
    <col min="17" max="17" width="6.375" style="11" customWidth="1"/>
    <col min="18" max="18" width="7.5" style="11" customWidth="1"/>
    <col min="19" max="19" width="11.125" style="11" customWidth="1"/>
    <col min="20" max="20" width="4.875" style="11" customWidth="1"/>
    <col min="21" max="21" width="5.25" style="11" customWidth="1"/>
    <col min="22" max="22" width="5.375" style="11" customWidth="1"/>
    <col min="23" max="23" width="5.25" style="11" customWidth="1"/>
    <col min="24" max="24" width="5.875" style="11" customWidth="1"/>
    <col min="25" max="27" width="5.625" style="11" customWidth="1"/>
    <col min="28" max="28" width="5.375" style="11" customWidth="1"/>
    <col min="29" max="29" width="6.125" style="11" customWidth="1"/>
    <col min="30" max="30" width="5.125" style="11" customWidth="1"/>
    <col min="31" max="31" width="5.25" style="11" customWidth="1"/>
    <col min="32" max="32" width="4.875" style="11" customWidth="1"/>
    <col min="33" max="33" width="6.125" style="11" customWidth="1"/>
    <col min="34" max="34" width="5.625" style="11" customWidth="1"/>
    <col min="35" max="35" width="5.125" style="11" customWidth="1"/>
    <col min="36" max="36" width="4.875" style="11" customWidth="1"/>
    <col min="37" max="37" width="5.375" style="11" customWidth="1"/>
    <col min="38" max="38" width="4.625" style="11" customWidth="1"/>
    <col min="39" max="39" width="5.375" style="11" customWidth="1"/>
    <col min="40" max="40" width="5.875" style="11" customWidth="1"/>
    <col min="41" max="41" width="4.625" style="11" customWidth="1"/>
    <col min="42" max="42" width="4.25" style="11" customWidth="1"/>
    <col min="43" max="43" width="4.125" style="11" customWidth="1"/>
    <col min="44" max="44" width="4.625" style="11" customWidth="1"/>
    <col min="45" max="45" width="5" style="11" customWidth="1"/>
    <col min="46" max="46" width="4.625" style="11" customWidth="1"/>
    <col min="47" max="47" width="4.875" style="11" customWidth="1"/>
    <col min="48" max="48" width="19.875" style="11" customWidth="1"/>
    <col min="49" max="16384" width="8.875" style="11"/>
  </cols>
  <sheetData>
    <row r="1" spans="1:48" customFormat="1" ht="33">
      <c r="C1" s="139" t="s">
        <v>0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</row>
    <row r="2" spans="1:48" customFormat="1" ht="27.75">
      <c r="B2" s="143" t="s">
        <v>1</v>
      </c>
      <c r="C2" s="143"/>
      <c r="D2" s="143"/>
      <c r="E2" s="143"/>
      <c r="F2" s="144" t="s">
        <v>119</v>
      </c>
      <c r="G2" s="144"/>
      <c r="H2" s="144"/>
      <c r="I2" s="144"/>
      <c r="J2" s="144"/>
      <c r="K2" s="210"/>
      <c r="L2" s="211"/>
      <c r="M2" s="83"/>
      <c r="N2" s="214"/>
      <c r="O2" s="57"/>
      <c r="P2" s="214"/>
      <c r="Q2" s="57"/>
      <c r="R2" s="57"/>
      <c r="S2" s="5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1" t="s">
        <v>2</v>
      </c>
      <c r="AM2" s="141"/>
      <c r="AN2" s="141"/>
      <c r="AO2" s="141"/>
      <c r="AP2" s="141"/>
      <c r="AQ2" s="141"/>
      <c r="AR2" s="145">
        <v>1045</v>
      </c>
      <c r="AS2" s="145"/>
      <c r="AT2" s="145"/>
      <c r="AU2" s="3"/>
      <c r="AV2" s="3"/>
    </row>
    <row r="3" spans="1:48" customFormat="1" ht="27.75">
      <c r="B3" s="143"/>
      <c r="C3" s="143"/>
      <c r="D3" s="143"/>
      <c r="E3" s="143"/>
      <c r="F3" s="144"/>
      <c r="G3" s="144"/>
      <c r="H3" s="144"/>
      <c r="I3" s="144"/>
      <c r="J3" s="144"/>
      <c r="K3" s="210"/>
      <c r="L3" s="211"/>
      <c r="M3" s="83"/>
      <c r="N3" s="215"/>
      <c r="O3" s="60"/>
      <c r="P3" s="218"/>
      <c r="Q3" s="79"/>
      <c r="R3" s="79"/>
      <c r="S3" s="6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1" t="s">
        <v>117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6">
        <v>640.02637409341992</v>
      </c>
      <c r="AS3" s="146"/>
      <c r="AT3" s="146"/>
      <c r="AU3" s="140" t="s">
        <v>4</v>
      </c>
      <c r="AV3" s="140"/>
    </row>
    <row r="4" spans="1:48" customFormat="1" ht="27.75">
      <c r="B4" s="143"/>
      <c r="C4" s="143"/>
      <c r="D4" s="143"/>
      <c r="E4" s="143"/>
      <c r="F4" s="144"/>
      <c r="G4" s="144"/>
      <c r="H4" s="144"/>
      <c r="I4" s="144"/>
      <c r="J4" s="144"/>
      <c r="K4" s="210"/>
      <c r="L4" s="211"/>
      <c r="M4" s="83"/>
      <c r="N4" s="216"/>
      <c r="O4" s="63"/>
      <c r="P4" s="218"/>
      <c r="Q4" s="79"/>
      <c r="R4" s="79"/>
      <c r="S4" s="64"/>
      <c r="T4" s="65"/>
      <c r="U4" s="65"/>
      <c r="V4" s="5"/>
      <c r="W4" s="5"/>
      <c r="X4" s="5"/>
      <c r="Y4" s="5"/>
      <c r="Z4" s="5"/>
      <c r="AE4" s="141" t="s">
        <v>118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>
        <v>640.02637409341992</v>
      </c>
      <c r="AS4" s="142"/>
      <c r="AT4" s="142"/>
      <c r="AU4" s="140" t="s">
        <v>4</v>
      </c>
      <c r="AV4" s="140"/>
    </row>
    <row r="5" spans="1:48" customFormat="1" ht="18.75" customHeight="1">
      <c r="A5" s="25"/>
      <c r="B5" s="6"/>
      <c r="C5" s="6"/>
      <c r="G5" s="205"/>
      <c r="H5" s="195"/>
      <c r="I5" s="195"/>
      <c r="K5" s="197"/>
      <c r="L5" s="212"/>
      <c r="M5" s="84"/>
      <c r="N5" s="212"/>
      <c r="O5" s="6"/>
      <c r="P5" s="184"/>
      <c r="Q5" s="11"/>
      <c r="R5" s="11"/>
      <c r="S5" s="11"/>
      <c r="T5" s="11"/>
      <c r="U5" s="11"/>
      <c r="V5" s="11"/>
      <c r="W5" s="11"/>
      <c r="X5" s="11"/>
      <c r="AE5" s="53"/>
      <c r="AF5" s="53"/>
      <c r="AM5" s="53"/>
      <c r="AN5" s="53"/>
      <c r="AT5" s="101" t="s">
        <v>6</v>
      </c>
      <c r="AU5" s="101"/>
      <c r="AV5" s="101"/>
    </row>
    <row r="6" spans="1:48" ht="21" customHeight="1">
      <c r="A6" s="130" t="s">
        <v>45</v>
      </c>
      <c r="B6" s="102" t="s">
        <v>7</v>
      </c>
      <c r="C6" s="102" t="s">
        <v>8</v>
      </c>
      <c r="D6" s="102" t="s">
        <v>9</v>
      </c>
      <c r="E6" s="102" t="s">
        <v>10</v>
      </c>
      <c r="F6" s="102" t="s">
        <v>11</v>
      </c>
      <c r="G6" s="185" t="s">
        <v>47</v>
      </c>
      <c r="H6" s="186"/>
      <c r="I6" s="187"/>
      <c r="J6" s="103" t="s">
        <v>12</v>
      </c>
      <c r="K6" s="137" t="s">
        <v>37</v>
      </c>
      <c r="L6" s="137"/>
      <c r="M6" s="137"/>
      <c r="N6" s="137"/>
      <c r="O6" s="103" t="s">
        <v>13</v>
      </c>
      <c r="P6" s="219" t="s">
        <v>5</v>
      </c>
      <c r="Q6" s="103" t="s">
        <v>31</v>
      </c>
      <c r="R6" s="117" t="s">
        <v>38</v>
      </c>
      <c r="S6" s="120" t="s">
        <v>39</v>
      </c>
      <c r="T6" s="123" t="s">
        <v>14</v>
      </c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5"/>
      <c r="AV6" s="113" t="s">
        <v>48</v>
      </c>
    </row>
    <row r="7" spans="1:48" ht="18.75" customHeight="1">
      <c r="A7" s="130"/>
      <c r="B7" s="102"/>
      <c r="C7" s="102"/>
      <c r="D7" s="102"/>
      <c r="E7" s="102"/>
      <c r="F7" s="102"/>
      <c r="G7" s="206" t="s">
        <v>3</v>
      </c>
      <c r="H7" s="207" t="s">
        <v>46</v>
      </c>
      <c r="I7" s="207"/>
      <c r="J7" s="104"/>
      <c r="K7" s="213" t="s">
        <v>40</v>
      </c>
      <c r="L7" s="200" t="s">
        <v>41</v>
      </c>
      <c r="M7" s="128" t="s">
        <v>42</v>
      </c>
      <c r="N7" s="217" t="s">
        <v>43</v>
      </c>
      <c r="O7" s="104"/>
      <c r="P7" s="220"/>
      <c r="Q7" s="104"/>
      <c r="R7" s="118"/>
      <c r="S7" s="121"/>
      <c r="T7" s="109" t="s">
        <v>16</v>
      </c>
      <c r="U7" s="109"/>
      <c r="V7" s="109"/>
      <c r="W7" s="109"/>
      <c r="X7" s="110" t="s">
        <v>17</v>
      </c>
      <c r="Y7" s="110"/>
      <c r="Z7" s="110"/>
      <c r="AA7" s="110"/>
      <c r="AB7" s="111" t="s">
        <v>18</v>
      </c>
      <c r="AC7" s="111"/>
      <c r="AD7" s="111"/>
      <c r="AE7" s="111"/>
      <c r="AF7" s="112" t="s">
        <v>19</v>
      </c>
      <c r="AG7" s="112"/>
      <c r="AH7" s="112"/>
      <c r="AI7" s="112"/>
      <c r="AJ7" s="106" t="s">
        <v>20</v>
      </c>
      <c r="AK7" s="106"/>
      <c r="AL7" s="106"/>
      <c r="AM7" s="106"/>
      <c r="AN7" s="107" t="s">
        <v>21</v>
      </c>
      <c r="AO7" s="107"/>
      <c r="AP7" s="107"/>
      <c r="AQ7" s="107"/>
      <c r="AR7" s="108" t="s">
        <v>22</v>
      </c>
      <c r="AS7" s="108"/>
      <c r="AT7" s="108"/>
      <c r="AU7" s="108"/>
      <c r="AV7" s="113"/>
    </row>
    <row r="8" spans="1:48" ht="21.75" customHeight="1">
      <c r="A8" s="130"/>
      <c r="B8" s="102"/>
      <c r="C8" s="102"/>
      <c r="D8" s="102"/>
      <c r="E8" s="102"/>
      <c r="F8" s="102"/>
      <c r="G8" s="206"/>
      <c r="H8" s="192" t="s">
        <v>23</v>
      </c>
      <c r="I8" s="193" t="s">
        <v>24</v>
      </c>
      <c r="J8" s="105"/>
      <c r="K8" s="213"/>
      <c r="L8" s="202"/>
      <c r="M8" s="128"/>
      <c r="N8" s="217"/>
      <c r="O8" s="105"/>
      <c r="P8" s="221"/>
      <c r="Q8" s="105"/>
      <c r="R8" s="119"/>
      <c r="S8" s="122"/>
      <c r="T8" s="74" t="s">
        <v>25</v>
      </c>
      <c r="U8" s="74" t="s">
        <v>26</v>
      </c>
      <c r="V8" s="74" t="s">
        <v>27</v>
      </c>
      <c r="W8" s="74" t="s">
        <v>28</v>
      </c>
      <c r="X8" s="75" t="s">
        <v>25</v>
      </c>
      <c r="Y8" s="75" t="s">
        <v>26</v>
      </c>
      <c r="Z8" s="75" t="s">
        <v>27</v>
      </c>
      <c r="AA8" s="75" t="s">
        <v>28</v>
      </c>
      <c r="AB8" s="76" t="s">
        <v>25</v>
      </c>
      <c r="AC8" s="76" t="s">
        <v>26</v>
      </c>
      <c r="AD8" s="76" t="s">
        <v>27</v>
      </c>
      <c r="AE8" s="76" t="s">
        <v>28</v>
      </c>
      <c r="AF8" s="77" t="s">
        <v>25</v>
      </c>
      <c r="AG8" s="77" t="s">
        <v>26</v>
      </c>
      <c r="AH8" s="77" t="s">
        <v>27</v>
      </c>
      <c r="AI8" s="77" t="s">
        <v>28</v>
      </c>
      <c r="AJ8" s="71" t="s">
        <v>25</v>
      </c>
      <c r="AK8" s="71" t="s">
        <v>26</v>
      </c>
      <c r="AL8" s="71" t="s">
        <v>27</v>
      </c>
      <c r="AM8" s="71" t="s">
        <v>28</v>
      </c>
      <c r="AN8" s="72" t="s">
        <v>25</v>
      </c>
      <c r="AO8" s="72" t="s">
        <v>26</v>
      </c>
      <c r="AP8" s="72" t="s">
        <v>27</v>
      </c>
      <c r="AQ8" s="72" t="s">
        <v>28</v>
      </c>
      <c r="AR8" s="73" t="s">
        <v>25</v>
      </c>
      <c r="AS8" s="73" t="s">
        <v>26</v>
      </c>
      <c r="AT8" s="73" t="s">
        <v>27</v>
      </c>
      <c r="AU8" s="73" t="s">
        <v>28</v>
      </c>
      <c r="AV8" s="113"/>
    </row>
    <row r="9" spans="1:48">
      <c r="A9" s="131" t="s">
        <v>29</v>
      </c>
      <c r="B9" s="131"/>
      <c r="C9" s="131"/>
      <c r="D9" s="131"/>
      <c r="E9" s="131"/>
      <c r="F9" s="131"/>
      <c r="G9" s="208">
        <f>I9+H9</f>
        <v>640.02637409341992</v>
      </c>
      <c r="H9" s="209">
        <f>SUM(H10:H99999)</f>
        <v>640.02637409341992</v>
      </c>
      <c r="I9" s="209">
        <f>SUM(I10:I99999)</f>
        <v>0</v>
      </c>
      <c r="J9" s="16"/>
      <c r="K9" s="209">
        <f t="shared" ref="K9:AU9" si="0">SUM(K10:K99999)</f>
        <v>163.59</v>
      </c>
      <c r="L9" s="209">
        <f t="shared" si="0"/>
        <v>294.42</v>
      </c>
      <c r="M9" s="85">
        <f t="shared" si="0"/>
        <v>0</v>
      </c>
      <c r="N9" s="209">
        <f t="shared" si="0"/>
        <v>182.14</v>
      </c>
      <c r="O9" s="16"/>
      <c r="P9" s="209">
        <f t="shared" si="0"/>
        <v>0</v>
      </c>
      <c r="Q9" s="16"/>
      <c r="R9" s="16"/>
      <c r="S9" s="16"/>
      <c r="T9" s="16">
        <f t="shared" si="0"/>
        <v>0</v>
      </c>
      <c r="U9" s="16">
        <f t="shared" si="0"/>
        <v>0</v>
      </c>
      <c r="V9" s="16">
        <f t="shared" si="0"/>
        <v>0</v>
      </c>
      <c r="W9" s="16">
        <f t="shared" si="0"/>
        <v>0</v>
      </c>
      <c r="X9" s="16">
        <f t="shared" si="0"/>
        <v>0</v>
      </c>
      <c r="Y9" s="16">
        <f t="shared" si="0"/>
        <v>0</v>
      </c>
      <c r="Z9" s="16">
        <f t="shared" si="0"/>
        <v>0</v>
      </c>
      <c r="AA9" s="16">
        <f t="shared" si="0"/>
        <v>0</v>
      </c>
      <c r="AB9" s="16">
        <f t="shared" si="0"/>
        <v>0</v>
      </c>
      <c r="AC9" s="16">
        <f t="shared" si="0"/>
        <v>0</v>
      </c>
      <c r="AD9" s="16">
        <f t="shared" si="0"/>
        <v>0</v>
      </c>
      <c r="AE9" s="16">
        <f t="shared" si="0"/>
        <v>0</v>
      </c>
      <c r="AF9" s="16">
        <f t="shared" si="0"/>
        <v>0</v>
      </c>
      <c r="AG9" s="16">
        <f t="shared" si="0"/>
        <v>0</v>
      </c>
      <c r="AH9" s="16">
        <f t="shared" si="0"/>
        <v>0</v>
      </c>
      <c r="AI9" s="16">
        <f t="shared" si="0"/>
        <v>0</v>
      </c>
      <c r="AJ9" s="16">
        <f t="shared" si="0"/>
        <v>0</v>
      </c>
      <c r="AK9" s="16">
        <f t="shared" si="0"/>
        <v>0</v>
      </c>
      <c r="AL9" s="16">
        <f t="shared" si="0"/>
        <v>0</v>
      </c>
      <c r="AM9" s="16">
        <f t="shared" si="0"/>
        <v>0</v>
      </c>
      <c r="AN9" s="16">
        <f t="shared" si="0"/>
        <v>0</v>
      </c>
      <c r="AO9" s="16">
        <f t="shared" si="0"/>
        <v>0</v>
      </c>
      <c r="AP9" s="16">
        <f t="shared" si="0"/>
        <v>0</v>
      </c>
      <c r="AQ9" s="16">
        <f t="shared" si="0"/>
        <v>0</v>
      </c>
      <c r="AR9" s="16">
        <f t="shared" si="0"/>
        <v>0</v>
      </c>
      <c r="AS9" s="16">
        <f t="shared" si="0"/>
        <v>0</v>
      </c>
      <c r="AT9" s="16">
        <f t="shared" si="0"/>
        <v>0</v>
      </c>
      <c r="AU9" s="16">
        <f t="shared" si="0"/>
        <v>0</v>
      </c>
      <c r="AV9" s="17"/>
    </row>
    <row r="10" spans="1:48" s="18" customFormat="1" ht="21.75">
      <c r="A10" s="52" t="str">
        <f t="shared" ref="A10:A40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6">
        <v>1</v>
      </c>
      <c r="C10" s="70" t="s">
        <v>120</v>
      </c>
      <c r="D10" s="182" t="s">
        <v>44</v>
      </c>
      <c r="E10" s="70" t="s">
        <v>121</v>
      </c>
      <c r="F10" s="70" t="s">
        <v>122</v>
      </c>
      <c r="G10" s="69">
        <v>23.594814274099999</v>
      </c>
      <c r="H10" s="69">
        <v>23.594814274099999</v>
      </c>
      <c r="I10" s="69">
        <v>0</v>
      </c>
      <c r="J10" s="23">
        <v>1</v>
      </c>
      <c r="K10" s="67">
        <v>0</v>
      </c>
      <c r="L10" s="67">
        <v>23.59</v>
      </c>
      <c r="M10" s="68">
        <v>0</v>
      </c>
      <c r="N10" s="67">
        <v>0</v>
      </c>
      <c r="O10" s="23">
        <v>20</v>
      </c>
      <c r="P10" s="67">
        <v>0</v>
      </c>
      <c r="Q10" s="68">
        <v>0</v>
      </c>
      <c r="R10" s="23">
        <v>2</v>
      </c>
      <c r="S10" s="23">
        <v>0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ht="21.75">
      <c r="A11" s="52" t="str">
        <f t="shared" si="1"/>
        <v xml:space="preserve">    </v>
      </c>
      <c r="B11" s="66">
        <v>2</v>
      </c>
      <c r="C11" s="70" t="s">
        <v>123</v>
      </c>
      <c r="D11" s="182" t="s">
        <v>44</v>
      </c>
      <c r="E11" s="70" t="s">
        <v>121</v>
      </c>
      <c r="F11" s="70" t="s">
        <v>122</v>
      </c>
      <c r="G11" s="69">
        <v>10.872489293999999</v>
      </c>
      <c r="H11" s="69">
        <v>10.872489293999999</v>
      </c>
      <c r="I11" s="69">
        <v>0</v>
      </c>
      <c r="J11" s="23">
        <v>1</v>
      </c>
      <c r="K11" s="67">
        <v>0</v>
      </c>
      <c r="L11" s="67">
        <v>11</v>
      </c>
      <c r="M11" s="68">
        <v>0</v>
      </c>
      <c r="N11" s="67">
        <v>0</v>
      </c>
      <c r="O11" s="23">
        <v>25</v>
      </c>
      <c r="P11" s="67">
        <v>0</v>
      </c>
      <c r="Q11" s="68">
        <v>0</v>
      </c>
      <c r="R11" s="23">
        <v>2</v>
      </c>
      <c r="S11" s="23">
        <v>0</v>
      </c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ht="21.75">
      <c r="A12" s="52" t="str">
        <f t="shared" si="1"/>
        <v xml:space="preserve">    </v>
      </c>
      <c r="B12" s="66">
        <v>3</v>
      </c>
      <c r="C12" s="70" t="s">
        <v>124</v>
      </c>
      <c r="D12" s="182" t="s">
        <v>44</v>
      </c>
      <c r="E12" s="70" t="s">
        <v>121</v>
      </c>
      <c r="F12" s="70" t="s">
        <v>122</v>
      </c>
      <c r="G12" s="69">
        <v>12.066899534999999</v>
      </c>
      <c r="H12" s="69">
        <v>12.066899534999999</v>
      </c>
      <c r="I12" s="69">
        <v>0</v>
      </c>
      <c r="J12" s="23">
        <v>1</v>
      </c>
      <c r="K12" s="67">
        <v>0</v>
      </c>
      <c r="L12" s="67">
        <v>12.07</v>
      </c>
      <c r="M12" s="68">
        <v>0</v>
      </c>
      <c r="N12" s="67">
        <v>0</v>
      </c>
      <c r="O12" s="23">
        <v>20</v>
      </c>
      <c r="P12" s="67">
        <v>0</v>
      </c>
      <c r="Q12" s="68">
        <v>0</v>
      </c>
      <c r="R12" s="23">
        <v>2</v>
      </c>
      <c r="S12" s="23">
        <v>0</v>
      </c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ht="21.75">
      <c r="A13" s="52" t="str">
        <f t="shared" si="1"/>
        <v xml:space="preserve">    </v>
      </c>
      <c r="B13" s="66">
        <v>4</v>
      </c>
      <c r="C13" s="70" t="s">
        <v>125</v>
      </c>
      <c r="D13" s="182" t="s">
        <v>44</v>
      </c>
      <c r="E13" s="70" t="s">
        <v>121</v>
      </c>
      <c r="F13" s="70" t="s">
        <v>122</v>
      </c>
      <c r="G13" s="69">
        <v>21.196459934500002</v>
      </c>
      <c r="H13" s="69">
        <v>21.196459934500002</v>
      </c>
      <c r="I13" s="69">
        <v>0</v>
      </c>
      <c r="J13" s="23">
        <v>1</v>
      </c>
      <c r="K13" s="67">
        <v>0</v>
      </c>
      <c r="L13" s="67">
        <v>21.2</v>
      </c>
      <c r="M13" s="68">
        <v>0</v>
      </c>
      <c r="N13" s="67">
        <v>0</v>
      </c>
      <c r="O13" s="23">
        <v>25</v>
      </c>
      <c r="P13" s="67">
        <v>0</v>
      </c>
      <c r="Q13" s="68">
        <v>0</v>
      </c>
      <c r="R13" s="23">
        <v>2</v>
      </c>
      <c r="S13" s="23">
        <v>0</v>
      </c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ht="21.75">
      <c r="A14" s="52" t="str">
        <f t="shared" si="1"/>
        <v xml:space="preserve">    </v>
      </c>
      <c r="B14" s="66">
        <v>5</v>
      </c>
      <c r="C14" s="70" t="s">
        <v>126</v>
      </c>
      <c r="D14" s="182" t="s">
        <v>44</v>
      </c>
      <c r="E14" s="70" t="s">
        <v>121</v>
      </c>
      <c r="F14" s="70" t="s">
        <v>122</v>
      </c>
      <c r="G14" s="69">
        <v>22.9303049122</v>
      </c>
      <c r="H14" s="69">
        <v>22.9303049122</v>
      </c>
      <c r="I14" s="69">
        <v>0</v>
      </c>
      <c r="J14" s="23">
        <v>1</v>
      </c>
      <c r="K14" s="67">
        <v>0</v>
      </c>
      <c r="L14" s="67">
        <v>23</v>
      </c>
      <c r="M14" s="68">
        <v>0</v>
      </c>
      <c r="N14" s="67">
        <v>0</v>
      </c>
      <c r="O14" s="23">
        <v>25</v>
      </c>
      <c r="P14" s="67">
        <v>0</v>
      </c>
      <c r="Q14" s="68">
        <v>0</v>
      </c>
      <c r="R14" s="23">
        <v>2</v>
      </c>
      <c r="S14" s="23">
        <v>0</v>
      </c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ht="21.75">
      <c r="A15" s="52" t="str">
        <f t="shared" si="1"/>
        <v xml:space="preserve">  33  </v>
      </c>
      <c r="B15" s="66">
        <v>6</v>
      </c>
      <c r="C15" s="70" t="s">
        <v>127</v>
      </c>
      <c r="D15" s="182" t="s">
        <v>44</v>
      </c>
      <c r="E15" s="70" t="s">
        <v>121</v>
      </c>
      <c r="F15" s="70" t="s">
        <v>122</v>
      </c>
      <c r="G15" s="69">
        <v>20.434568283099999</v>
      </c>
      <c r="H15" s="69">
        <v>20.434568283099999</v>
      </c>
      <c r="I15" s="69">
        <v>0</v>
      </c>
      <c r="J15" s="23">
        <v>1</v>
      </c>
      <c r="K15" s="67">
        <v>20.43</v>
      </c>
      <c r="L15" s="67">
        <v>0</v>
      </c>
      <c r="M15" s="68">
        <v>0</v>
      </c>
      <c r="N15" s="67">
        <v>0</v>
      </c>
      <c r="O15" s="23">
        <v>10</v>
      </c>
      <c r="P15" s="67">
        <v>0</v>
      </c>
      <c r="Q15" s="68">
        <v>0</v>
      </c>
      <c r="R15" s="23">
        <v>2</v>
      </c>
      <c r="S15" s="23">
        <v>2</v>
      </c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82"/>
    </row>
    <row r="16" spans="1:48" ht="21.75">
      <c r="A16" s="52" t="str">
        <f t="shared" si="1"/>
        <v xml:space="preserve">    </v>
      </c>
      <c r="B16" s="66">
        <v>7</v>
      </c>
      <c r="C16" s="70" t="s">
        <v>128</v>
      </c>
      <c r="D16" s="182" t="s">
        <v>44</v>
      </c>
      <c r="E16" s="70" t="s">
        <v>121</v>
      </c>
      <c r="F16" s="70" t="s">
        <v>122</v>
      </c>
      <c r="G16" s="69">
        <v>33.089503773600001</v>
      </c>
      <c r="H16" s="69">
        <v>33.089503773600001</v>
      </c>
      <c r="I16" s="69">
        <v>0</v>
      </c>
      <c r="J16" s="23">
        <v>1</v>
      </c>
      <c r="K16" s="67">
        <v>0</v>
      </c>
      <c r="L16" s="67">
        <v>33.090000000000003</v>
      </c>
      <c r="M16" s="68">
        <v>0</v>
      </c>
      <c r="N16" s="67">
        <v>0</v>
      </c>
      <c r="O16" s="23">
        <v>30</v>
      </c>
      <c r="P16" s="67">
        <v>0</v>
      </c>
      <c r="Q16" s="68">
        <v>0</v>
      </c>
      <c r="R16" s="23">
        <v>2</v>
      </c>
      <c r="S16" s="23">
        <v>0</v>
      </c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ht="21.75">
      <c r="A17" s="52" t="str">
        <f t="shared" si="1"/>
        <v xml:space="preserve">    </v>
      </c>
      <c r="B17" s="66">
        <v>8</v>
      </c>
      <c r="C17" s="70" t="s">
        <v>129</v>
      </c>
      <c r="D17" s="182" t="s">
        <v>44</v>
      </c>
      <c r="E17" s="70" t="s">
        <v>121</v>
      </c>
      <c r="F17" s="70" t="s">
        <v>122</v>
      </c>
      <c r="G17" s="69">
        <v>48.430032558100002</v>
      </c>
      <c r="H17" s="69">
        <v>48.430032558100002</v>
      </c>
      <c r="I17" s="69">
        <v>0</v>
      </c>
      <c r="J17" s="23">
        <v>1</v>
      </c>
      <c r="K17" s="67">
        <v>0</v>
      </c>
      <c r="L17" s="67">
        <v>48.43</v>
      </c>
      <c r="M17" s="68">
        <v>0</v>
      </c>
      <c r="N17" s="67">
        <v>0</v>
      </c>
      <c r="O17" s="23">
        <v>8</v>
      </c>
      <c r="P17" s="67">
        <v>0</v>
      </c>
      <c r="Q17" s="68">
        <v>0</v>
      </c>
      <c r="R17" s="23">
        <v>2</v>
      </c>
      <c r="S17" s="23">
        <v>0</v>
      </c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ht="21.75">
      <c r="A18" s="52" t="str">
        <f t="shared" si="1"/>
        <v xml:space="preserve">    </v>
      </c>
      <c r="B18" s="66">
        <v>9</v>
      </c>
      <c r="C18" s="70" t="s">
        <v>130</v>
      </c>
      <c r="D18" s="182" t="s">
        <v>44</v>
      </c>
      <c r="E18" s="70" t="s">
        <v>121</v>
      </c>
      <c r="F18" s="70" t="s">
        <v>122</v>
      </c>
      <c r="G18" s="69">
        <v>48.3411811171</v>
      </c>
      <c r="H18" s="69">
        <v>48.3411811171</v>
      </c>
      <c r="I18" s="69">
        <v>0</v>
      </c>
      <c r="J18" s="23">
        <v>2</v>
      </c>
      <c r="K18" s="67">
        <v>48.34</v>
      </c>
      <c r="L18" s="67">
        <v>0</v>
      </c>
      <c r="M18" s="68">
        <v>0</v>
      </c>
      <c r="N18" s="67">
        <v>0</v>
      </c>
      <c r="O18" s="23">
        <v>0</v>
      </c>
      <c r="P18" s="67">
        <v>0</v>
      </c>
      <c r="Q18" s="68">
        <v>0</v>
      </c>
      <c r="R18" s="23">
        <v>0</v>
      </c>
      <c r="S18" s="23">
        <v>0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ht="21.75">
      <c r="A19" s="52" t="str">
        <f t="shared" si="1"/>
        <v xml:space="preserve">    </v>
      </c>
      <c r="B19" s="66">
        <v>10</v>
      </c>
      <c r="C19" s="70" t="s">
        <v>131</v>
      </c>
      <c r="D19" s="182" t="s">
        <v>44</v>
      </c>
      <c r="E19" s="70" t="s">
        <v>121</v>
      </c>
      <c r="F19" s="70" t="s">
        <v>122</v>
      </c>
      <c r="G19" s="69">
        <v>5.4997983604899998</v>
      </c>
      <c r="H19" s="69">
        <v>5.4997983604899998</v>
      </c>
      <c r="I19" s="69">
        <v>0</v>
      </c>
      <c r="J19" s="23">
        <v>1</v>
      </c>
      <c r="K19" s="67">
        <v>0</v>
      </c>
      <c r="L19" s="67">
        <v>5.5</v>
      </c>
      <c r="M19" s="68">
        <v>0</v>
      </c>
      <c r="N19" s="67">
        <v>0</v>
      </c>
      <c r="O19" s="23">
        <v>3</v>
      </c>
      <c r="P19" s="67">
        <v>0</v>
      </c>
      <c r="Q19" s="68">
        <v>0</v>
      </c>
      <c r="R19" s="23">
        <v>2</v>
      </c>
      <c r="S19" s="23">
        <v>0</v>
      </c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ht="21.75">
      <c r="A20" s="52" t="str">
        <f t="shared" si="1"/>
        <v xml:space="preserve">    </v>
      </c>
      <c r="B20" s="66">
        <v>11</v>
      </c>
      <c r="C20" s="70" t="s">
        <v>132</v>
      </c>
      <c r="D20" s="182" t="s">
        <v>44</v>
      </c>
      <c r="E20" s="70" t="s">
        <v>121</v>
      </c>
      <c r="F20" s="70" t="s">
        <v>122</v>
      </c>
      <c r="G20" s="69">
        <v>16.877824956200001</v>
      </c>
      <c r="H20" s="69">
        <v>16.877824956200001</v>
      </c>
      <c r="I20" s="69">
        <v>0</v>
      </c>
      <c r="J20" s="23">
        <v>1</v>
      </c>
      <c r="K20" s="67">
        <v>0</v>
      </c>
      <c r="L20" s="67">
        <v>17</v>
      </c>
      <c r="M20" s="68">
        <v>0</v>
      </c>
      <c r="N20" s="67">
        <v>0</v>
      </c>
      <c r="O20" s="23">
        <v>35</v>
      </c>
      <c r="P20" s="67">
        <v>0</v>
      </c>
      <c r="Q20" s="68">
        <v>0</v>
      </c>
      <c r="R20" s="23">
        <v>2</v>
      </c>
      <c r="S20" s="23">
        <v>0</v>
      </c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ht="21.75">
      <c r="A21" s="52" t="str">
        <f t="shared" si="1"/>
        <v xml:space="preserve">    </v>
      </c>
      <c r="B21" s="66">
        <v>12</v>
      </c>
      <c r="C21" s="70" t="s">
        <v>133</v>
      </c>
      <c r="D21" s="182" t="s">
        <v>44</v>
      </c>
      <c r="E21" s="70" t="s">
        <v>121</v>
      </c>
      <c r="F21" s="70" t="s">
        <v>122</v>
      </c>
      <c r="G21" s="69">
        <v>12.7979683969</v>
      </c>
      <c r="H21" s="69">
        <v>12.7979683969</v>
      </c>
      <c r="I21" s="69">
        <v>0</v>
      </c>
      <c r="J21" s="23">
        <v>1</v>
      </c>
      <c r="K21" s="67">
        <v>0</v>
      </c>
      <c r="L21" s="67">
        <v>13</v>
      </c>
      <c r="M21" s="68">
        <v>0</v>
      </c>
      <c r="N21" s="67">
        <v>0</v>
      </c>
      <c r="O21" s="23">
        <v>50</v>
      </c>
      <c r="P21" s="67">
        <v>0</v>
      </c>
      <c r="Q21" s="68">
        <v>0</v>
      </c>
      <c r="R21" s="23">
        <v>2</v>
      </c>
      <c r="S21" s="23">
        <v>0</v>
      </c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ht="21.75">
      <c r="A22" s="52" t="str">
        <f t="shared" si="1"/>
        <v xml:space="preserve">    </v>
      </c>
      <c r="B22" s="66">
        <v>13</v>
      </c>
      <c r="C22" s="70" t="s">
        <v>134</v>
      </c>
      <c r="D22" s="182" t="s">
        <v>44</v>
      </c>
      <c r="E22" s="70" t="s">
        <v>121</v>
      </c>
      <c r="F22" s="70" t="s">
        <v>122</v>
      </c>
      <c r="G22" s="69">
        <v>6.9666437959399996</v>
      </c>
      <c r="H22" s="69">
        <v>6.9666437959399996</v>
      </c>
      <c r="I22" s="69">
        <v>0</v>
      </c>
      <c r="J22" s="23">
        <v>1</v>
      </c>
      <c r="K22" s="67">
        <v>0</v>
      </c>
      <c r="L22" s="67">
        <v>7</v>
      </c>
      <c r="M22" s="68">
        <v>0</v>
      </c>
      <c r="N22" s="67">
        <v>0</v>
      </c>
      <c r="O22" s="23">
        <v>30</v>
      </c>
      <c r="P22" s="67">
        <v>0</v>
      </c>
      <c r="Q22" s="68">
        <v>0</v>
      </c>
      <c r="R22" s="23">
        <v>2</v>
      </c>
      <c r="S22" s="23">
        <v>0</v>
      </c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ht="21.75">
      <c r="A23" s="52" t="str">
        <f t="shared" si="1"/>
        <v xml:space="preserve">    </v>
      </c>
      <c r="B23" s="66">
        <v>14</v>
      </c>
      <c r="C23" s="70" t="s">
        <v>135</v>
      </c>
      <c r="D23" s="182" t="s">
        <v>44</v>
      </c>
      <c r="E23" s="70" t="s">
        <v>121</v>
      </c>
      <c r="F23" s="70" t="s">
        <v>122</v>
      </c>
      <c r="G23" s="69">
        <v>21.8103108892</v>
      </c>
      <c r="H23" s="69">
        <v>21.8103108892</v>
      </c>
      <c r="I23" s="69">
        <v>0</v>
      </c>
      <c r="J23" s="23">
        <v>1</v>
      </c>
      <c r="K23" s="67">
        <v>0</v>
      </c>
      <c r="L23" s="67">
        <v>22</v>
      </c>
      <c r="M23" s="68">
        <v>0</v>
      </c>
      <c r="N23" s="67">
        <v>0</v>
      </c>
      <c r="O23" s="23">
        <v>30</v>
      </c>
      <c r="P23" s="67">
        <v>0</v>
      </c>
      <c r="Q23" s="68">
        <v>0</v>
      </c>
      <c r="R23" s="23">
        <v>2</v>
      </c>
      <c r="S23" s="23">
        <v>0</v>
      </c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ht="21.75">
      <c r="A24" s="52" t="str">
        <f t="shared" si="1"/>
        <v xml:space="preserve">    </v>
      </c>
      <c r="B24" s="66">
        <v>15</v>
      </c>
      <c r="C24" s="70" t="s">
        <v>136</v>
      </c>
      <c r="D24" s="182" t="s">
        <v>44</v>
      </c>
      <c r="E24" s="70" t="s">
        <v>121</v>
      </c>
      <c r="F24" s="70" t="s">
        <v>122</v>
      </c>
      <c r="G24" s="69">
        <v>45.955250906400003</v>
      </c>
      <c r="H24" s="69">
        <v>45.955250906400003</v>
      </c>
      <c r="I24" s="69">
        <v>0</v>
      </c>
      <c r="J24" s="23">
        <v>1</v>
      </c>
      <c r="K24" s="67">
        <v>0</v>
      </c>
      <c r="L24" s="67">
        <v>46</v>
      </c>
      <c r="M24" s="68">
        <v>0</v>
      </c>
      <c r="N24" s="67">
        <v>0</v>
      </c>
      <c r="O24" s="23">
        <v>30</v>
      </c>
      <c r="P24" s="67">
        <v>0</v>
      </c>
      <c r="Q24" s="68">
        <v>0</v>
      </c>
      <c r="R24" s="23">
        <v>2</v>
      </c>
      <c r="S24" s="23">
        <v>0</v>
      </c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ht="21.75">
      <c r="A25" s="52" t="str">
        <f t="shared" si="1"/>
        <v xml:space="preserve">    </v>
      </c>
      <c r="B25" s="66">
        <v>16</v>
      </c>
      <c r="C25" s="70" t="s">
        <v>137</v>
      </c>
      <c r="D25" s="182" t="s">
        <v>44</v>
      </c>
      <c r="E25" s="70" t="s">
        <v>121</v>
      </c>
      <c r="F25" s="70" t="s">
        <v>122</v>
      </c>
      <c r="G25" s="69">
        <v>19.662306810299999</v>
      </c>
      <c r="H25" s="69">
        <v>19.662306810299999</v>
      </c>
      <c r="I25" s="69">
        <v>0</v>
      </c>
      <c r="J25" s="23">
        <v>2</v>
      </c>
      <c r="K25" s="67">
        <v>19.66</v>
      </c>
      <c r="L25" s="67">
        <v>0</v>
      </c>
      <c r="M25" s="68">
        <v>0</v>
      </c>
      <c r="N25" s="67">
        <v>0</v>
      </c>
      <c r="O25" s="23">
        <v>0</v>
      </c>
      <c r="P25" s="67">
        <v>0</v>
      </c>
      <c r="Q25" s="68">
        <v>0</v>
      </c>
      <c r="R25" s="23">
        <v>0</v>
      </c>
      <c r="S25" s="23">
        <v>0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ht="21.75">
      <c r="A26" s="52" t="str">
        <f t="shared" si="1"/>
        <v xml:space="preserve">    </v>
      </c>
      <c r="B26" s="66">
        <v>17</v>
      </c>
      <c r="C26" s="70" t="s">
        <v>138</v>
      </c>
      <c r="D26" s="182" t="s">
        <v>44</v>
      </c>
      <c r="E26" s="70" t="s">
        <v>121</v>
      </c>
      <c r="F26" s="70" t="s">
        <v>122</v>
      </c>
      <c r="G26" s="69">
        <v>10.5216732973</v>
      </c>
      <c r="H26" s="69">
        <v>10.5216732973</v>
      </c>
      <c r="I26" s="69">
        <v>0</v>
      </c>
      <c r="J26" s="23">
        <v>1</v>
      </c>
      <c r="K26" s="67">
        <v>11</v>
      </c>
      <c r="L26" s="67">
        <v>0</v>
      </c>
      <c r="M26" s="68">
        <v>0</v>
      </c>
      <c r="N26" s="67">
        <v>0</v>
      </c>
      <c r="O26" s="23">
        <v>30</v>
      </c>
      <c r="P26" s="67">
        <v>0</v>
      </c>
      <c r="Q26" s="68">
        <v>0</v>
      </c>
      <c r="R26" s="23">
        <v>2</v>
      </c>
      <c r="S26" s="23">
        <v>0</v>
      </c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ht="21.75">
      <c r="A27" s="52" t="str">
        <f t="shared" si="1"/>
        <v xml:space="preserve">11    </v>
      </c>
      <c r="B27" s="66">
        <v>18</v>
      </c>
      <c r="C27" s="70" t="s">
        <v>140</v>
      </c>
      <c r="D27" s="182" t="s">
        <v>158</v>
      </c>
      <c r="E27" s="70" t="s">
        <v>121</v>
      </c>
      <c r="F27" s="70" t="s">
        <v>122</v>
      </c>
      <c r="G27" s="69">
        <v>27.906908979699999</v>
      </c>
      <c r="H27" s="69">
        <v>27.906908979699999</v>
      </c>
      <c r="I27" s="69">
        <v>0</v>
      </c>
      <c r="J27" s="23">
        <v>1</v>
      </c>
      <c r="K27" s="67">
        <v>28</v>
      </c>
      <c r="L27" s="67">
        <v>6.04</v>
      </c>
      <c r="M27" s="68">
        <v>0</v>
      </c>
      <c r="N27" s="67">
        <v>0</v>
      </c>
      <c r="O27" s="23">
        <v>35</v>
      </c>
      <c r="P27" s="67">
        <v>0</v>
      </c>
      <c r="Q27" s="68">
        <v>0</v>
      </c>
      <c r="R27" s="23">
        <v>2</v>
      </c>
      <c r="S27" s="23">
        <v>2</v>
      </c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ht="21.75">
      <c r="A28" s="52" t="str">
        <f t="shared" si="1"/>
        <v xml:space="preserve">    </v>
      </c>
      <c r="B28" s="66">
        <v>19</v>
      </c>
      <c r="C28" s="70" t="s">
        <v>141</v>
      </c>
      <c r="D28" s="182" t="s">
        <v>44</v>
      </c>
      <c r="E28" s="70" t="s">
        <v>121</v>
      </c>
      <c r="F28" s="70" t="s">
        <v>122</v>
      </c>
      <c r="G28" s="69">
        <v>5.5218208012599996</v>
      </c>
      <c r="H28" s="69">
        <v>5.5218208012599996</v>
      </c>
      <c r="I28" s="69">
        <v>0</v>
      </c>
      <c r="J28" s="23">
        <v>1</v>
      </c>
      <c r="K28" s="67">
        <v>0</v>
      </c>
      <c r="L28" s="67">
        <v>5.5</v>
      </c>
      <c r="M28" s="68">
        <v>0</v>
      </c>
      <c r="N28" s="67">
        <v>0</v>
      </c>
      <c r="O28" s="23">
        <v>35</v>
      </c>
      <c r="P28" s="67">
        <v>0</v>
      </c>
      <c r="Q28" s="68">
        <v>0</v>
      </c>
      <c r="R28" s="23">
        <v>2</v>
      </c>
      <c r="S28" s="23">
        <v>0</v>
      </c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82"/>
    </row>
    <row r="29" spans="1:48" ht="21.75">
      <c r="A29" s="52" t="str">
        <f t="shared" si="1"/>
        <v xml:space="preserve">    </v>
      </c>
      <c r="B29" s="66">
        <v>20</v>
      </c>
      <c r="C29" s="70" t="s">
        <v>142</v>
      </c>
      <c r="D29" s="182" t="s">
        <v>44</v>
      </c>
      <c r="E29" s="70" t="s">
        <v>121</v>
      </c>
      <c r="F29" s="70" t="s">
        <v>122</v>
      </c>
      <c r="G29" s="69">
        <v>6.2252191203900002</v>
      </c>
      <c r="H29" s="69">
        <v>6.2252191203900002</v>
      </c>
      <c r="I29" s="69">
        <v>0</v>
      </c>
      <c r="J29" s="23">
        <v>2</v>
      </c>
      <c r="K29" s="67">
        <v>0</v>
      </c>
      <c r="L29" s="67">
        <v>0</v>
      </c>
      <c r="M29" s="68">
        <v>0</v>
      </c>
      <c r="N29" s="67">
        <v>0</v>
      </c>
      <c r="O29" s="23">
        <v>0</v>
      </c>
      <c r="P29" s="67">
        <v>0</v>
      </c>
      <c r="Q29" s="68">
        <v>0</v>
      </c>
      <c r="R29" s="23">
        <v>0</v>
      </c>
      <c r="S29" s="23">
        <v>0</v>
      </c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</row>
    <row r="30" spans="1:48" ht="21.75">
      <c r="A30" s="52" t="str">
        <f t="shared" si="1"/>
        <v xml:space="preserve">    </v>
      </c>
      <c r="B30" s="66">
        <v>21</v>
      </c>
      <c r="C30" s="70" t="s">
        <v>143</v>
      </c>
      <c r="D30" s="182" t="s">
        <v>44</v>
      </c>
      <c r="E30" s="70" t="s">
        <v>121</v>
      </c>
      <c r="F30" s="70" t="s">
        <v>122</v>
      </c>
      <c r="G30" s="69">
        <v>12.685614681800001</v>
      </c>
      <c r="H30" s="69">
        <v>12.685614681800001</v>
      </c>
      <c r="I30" s="69">
        <v>0</v>
      </c>
      <c r="J30" s="23">
        <v>1</v>
      </c>
      <c r="K30" s="67">
        <v>0</v>
      </c>
      <c r="L30" s="67">
        <v>0</v>
      </c>
      <c r="M30" s="68" t="s">
        <v>139</v>
      </c>
      <c r="N30" s="67">
        <v>13</v>
      </c>
      <c r="O30" s="23">
        <v>25</v>
      </c>
      <c r="P30" s="67">
        <v>0</v>
      </c>
      <c r="Q30" s="68">
        <v>0</v>
      </c>
      <c r="R30" s="23">
        <v>2</v>
      </c>
      <c r="S30" s="23">
        <v>0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</row>
    <row r="31" spans="1:48" ht="21.75">
      <c r="A31" s="52" t="str">
        <f t="shared" si="1"/>
        <v xml:space="preserve">    </v>
      </c>
      <c r="B31" s="66">
        <v>22</v>
      </c>
      <c r="C31" s="70" t="s">
        <v>144</v>
      </c>
      <c r="D31" s="182" t="s">
        <v>44</v>
      </c>
      <c r="E31" s="70" t="s">
        <v>121</v>
      </c>
      <c r="F31" s="70" t="s">
        <v>122</v>
      </c>
      <c r="G31" s="69">
        <v>40.589455589300002</v>
      </c>
      <c r="H31" s="69">
        <v>40.589455589300002</v>
      </c>
      <c r="I31" s="69">
        <v>0</v>
      </c>
      <c r="J31" s="23">
        <v>1</v>
      </c>
      <c r="K31" s="67">
        <v>0</v>
      </c>
      <c r="L31" s="67">
        <v>0</v>
      </c>
      <c r="M31" s="68" t="s">
        <v>139</v>
      </c>
      <c r="N31" s="67">
        <v>40</v>
      </c>
      <c r="O31" s="23">
        <v>25</v>
      </c>
      <c r="P31" s="67">
        <v>0</v>
      </c>
      <c r="Q31" s="68">
        <v>0</v>
      </c>
      <c r="R31" s="23">
        <v>2</v>
      </c>
      <c r="S31" s="23">
        <v>0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</row>
    <row r="32" spans="1:48" ht="21.75">
      <c r="A32" s="52" t="str">
        <f t="shared" si="1"/>
        <v xml:space="preserve">    </v>
      </c>
      <c r="B32" s="66">
        <v>23</v>
      </c>
      <c r="C32" s="70" t="s">
        <v>145</v>
      </c>
      <c r="D32" s="182" t="s">
        <v>44</v>
      </c>
      <c r="E32" s="70" t="s">
        <v>121</v>
      </c>
      <c r="F32" s="70" t="s">
        <v>122</v>
      </c>
      <c r="G32" s="69">
        <v>14.4381710779</v>
      </c>
      <c r="H32" s="69">
        <v>14.4381710779</v>
      </c>
      <c r="I32" s="69">
        <v>0</v>
      </c>
      <c r="J32" s="23">
        <v>1</v>
      </c>
      <c r="K32" s="67">
        <v>0</v>
      </c>
      <c r="L32" s="67">
        <v>0</v>
      </c>
      <c r="M32" s="68" t="s">
        <v>139</v>
      </c>
      <c r="N32" s="67">
        <v>14</v>
      </c>
      <c r="O32" s="23">
        <v>30</v>
      </c>
      <c r="P32" s="67">
        <v>0</v>
      </c>
      <c r="Q32" s="68">
        <v>0</v>
      </c>
      <c r="R32" s="23">
        <v>2</v>
      </c>
      <c r="S32" s="23">
        <v>0</v>
      </c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</row>
    <row r="33" spans="1:48" ht="21.75">
      <c r="A33" s="52" t="str">
        <f t="shared" si="1"/>
        <v xml:space="preserve">    </v>
      </c>
      <c r="B33" s="66">
        <v>24</v>
      </c>
      <c r="C33" s="70" t="s">
        <v>146</v>
      </c>
      <c r="D33" s="182" t="s">
        <v>44</v>
      </c>
      <c r="E33" s="70" t="s">
        <v>121</v>
      </c>
      <c r="F33" s="70" t="s">
        <v>122</v>
      </c>
      <c r="G33" s="69">
        <v>11.919075872600001</v>
      </c>
      <c r="H33" s="69">
        <v>11.919075872600001</v>
      </c>
      <c r="I33" s="69">
        <v>0</v>
      </c>
      <c r="J33" s="23">
        <v>1</v>
      </c>
      <c r="K33" s="67">
        <v>0</v>
      </c>
      <c r="L33" s="67">
        <v>0</v>
      </c>
      <c r="M33" s="68" t="s">
        <v>139</v>
      </c>
      <c r="N33" s="67">
        <v>12</v>
      </c>
      <c r="O33" s="23">
        <v>20</v>
      </c>
      <c r="P33" s="67">
        <v>0</v>
      </c>
      <c r="Q33" s="68">
        <v>0</v>
      </c>
      <c r="R33" s="23">
        <v>2</v>
      </c>
      <c r="S33" s="23">
        <v>0</v>
      </c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</row>
    <row r="34" spans="1:48" ht="21.75">
      <c r="A34" s="52" t="str">
        <f t="shared" si="1"/>
        <v xml:space="preserve">    </v>
      </c>
      <c r="B34" s="66">
        <v>25</v>
      </c>
      <c r="C34" s="70" t="s">
        <v>147</v>
      </c>
      <c r="D34" s="182" t="s">
        <v>44</v>
      </c>
      <c r="E34" s="70" t="s">
        <v>121</v>
      </c>
      <c r="F34" s="70" t="s">
        <v>122</v>
      </c>
      <c r="G34" s="69">
        <v>26.281352157899999</v>
      </c>
      <c r="H34" s="69">
        <v>26.281352157899999</v>
      </c>
      <c r="I34" s="69">
        <v>0</v>
      </c>
      <c r="J34" s="23">
        <v>1</v>
      </c>
      <c r="K34" s="67">
        <v>0</v>
      </c>
      <c r="L34" s="67">
        <v>0</v>
      </c>
      <c r="M34" s="68" t="s">
        <v>139</v>
      </c>
      <c r="N34" s="67">
        <v>26</v>
      </c>
      <c r="O34" s="23">
        <v>25</v>
      </c>
      <c r="P34" s="67">
        <v>0</v>
      </c>
      <c r="Q34" s="68">
        <v>0</v>
      </c>
      <c r="R34" s="23">
        <v>2</v>
      </c>
      <c r="S34" s="23">
        <v>0</v>
      </c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</row>
    <row r="35" spans="1:48" ht="21.75">
      <c r="A35" s="52" t="str">
        <f t="shared" si="1"/>
        <v xml:space="preserve">    </v>
      </c>
      <c r="B35" s="66">
        <v>26</v>
      </c>
      <c r="C35" s="70" t="s">
        <v>148</v>
      </c>
      <c r="D35" s="182" t="s">
        <v>44</v>
      </c>
      <c r="E35" s="70" t="s">
        <v>121</v>
      </c>
      <c r="F35" s="70" t="s">
        <v>122</v>
      </c>
      <c r="G35" s="69">
        <v>13.160209077699999</v>
      </c>
      <c r="H35" s="69">
        <v>13.160209077699999</v>
      </c>
      <c r="I35" s="69">
        <v>0</v>
      </c>
      <c r="J35" s="23">
        <v>1</v>
      </c>
      <c r="K35" s="67">
        <v>0</v>
      </c>
      <c r="L35" s="67">
        <v>0</v>
      </c>
      <c r="M35" s="68" t="s">
        <v>139</v>
      </c>
      <c r="N35" s="67">
        <v>13</v>
      </c>
      <c r="O35" s="23">
        <v>20</v>
      </c>
      <c r="P35" s="67">
        <v>0</v>
      </c>
      <c r="Q35" s="68">
        <v>0</v>
      </c>
      <c r="R35" s="23">
        <v>2</v>
      </c>
      <c r="S35" s="23">
        <v>0</v>
      </c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</row>
    <row r="36" spans="1:48" ht="21.75">
      <c r="A36" s="52" t="str">
        <f t="shared" si="1"/>
        <v xml:space="preserve">    </v>
      </c>
      <c r="B36" s="66">
        <v>27</v>
      </c>
      <c r="C36" s="70" t="s">
        <v>149</v>
      </c>
      <c r="D36" s="182" t="s">
        <v>44</v>
      </c>
      <c r="E36" s="70" t="s">
        <v>121</v>
      </c>
      <c r="F36" s="70" t="s">
        <v>122</v>
      </c>
      <c r="G36" s="69">
        <v>11.3077343711</v>
      </c>
      <c r="H36" s="69">
        <v>11.3077343711</v>
      </c>
      <c r="I36" s="69">
        <v>0</v>
      </c>
      <c r="J36" s="23">
        <v>1</v>
      </c>
      <c r="K36" s="67">
        <v>0</v>
      </c>
      <c r="L36" s="67">
        <v>0</v>
      </c>
      <c r="M36" s="68" t="s">
        <v>139</v>
      </c>
      <c r="N36" s="67">
        <v>11</v>
      </c>
      <c r="O36" s="23">
        <v>32</v>
      </c>
      <c r="P36" s="67">
        <v>0</v>
      </c>
      <c r="Q36" s="68">
        <v>0</v>
      </c>
      <c r="R36" s="23">
        <v>2</v>
      </c>
      <c r="S36" s="23">
        <v>0</v>
      </c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</row>
    <row r="37" spans="1:48" ht="21.75">
      <c r="A37" s="52" t="str">
        <f t="shared" si="1"/>
        <v xml:space="preserve">    </v>
      </c>
      <c r="B37" s="66">
        <v>28</v>
      </c>
      <c r="C37" s="70" t="s">
        <v>150</v>
      </c>
      <c r="D37" s="182" t="s">
        <v>44</v>
      </c>
      <c r="E37" s="70" t="s">
        <v>121</v>
      </c>
      <c r="F37" s="70" t="s">
        <v>122</v>
      </c>
      <c r="G37" s="69">
        <v>36.161733759800001</v>
      </c>
      <c r="H37" s="69">
        <v>36.161733759800001</v>
      </c>
      <c r="I37" s="69">
        <v>0</v>
      </c>
      <c r="J37" s="23">
        <v>2</v>
      </c>
      <c r="K37" s="67">
        <v>36.159999999999997</v>
      </c>
      <c r="L37" s="67">
        <v>0</v>
      </c>
      <c r="M37" s="68">
        <v>0</v>
      </c>
      <c r="N37" s="67">
        <v>0</v>
      </c>
      <c r="O37" s="23">
        <v>0</v>
      </c>
      <c r="P37" s="67">
        <v>0</v>
      </c>
      <c r="Q37" s="68">
        <v>0</v>
      </c>
      <c r="R37" s="23">
        <v>0</v>
      </c>
      <c r="S37" s="23">
        <v>0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</row>
    <row r="38" spans="1:48" ht="21.75">
      <c r="A38" s="52" t="str">
        <f t="shared" si="1"/>
        <v xml:space="preserve">    </v>
      </c>
      <c r="B38" s="66">
        <v>29</v>
      </c>
      <c r="C38" s="70" t="s">
        <v>151</v>
      </c>
      <c r="D38" s="182" t="s">
        <v>44</v>
      </c>
      <c r="E38" s="70" t="s">
        <v>121</v>
      </c>
      <c r="F38" s="70" t="s">
        <v>122</v>
      </c>
      <c r="G38" s="69">
        <v>15.0564550704</v>
      </c>
      <c r="H38" s="69">
        <v>15.0564550704</v>
      </c>
      <c r="I38" s="69">
        <v>0</v>
      </c>
      <c r="J38" s="23">
        <v>1</v>
      </c>
      <c r="K38" s="67">
        <v>0</v>
      </c>
      <c r="L38" s="67">
        <v>0</v>
      </c>
      <c r="M38" s="68" t="s">
        <v>139</v>
      </c>
      <c r="N38" s="67">
        <v>15.06</v>
      </c>
      <c r="O38" s="23">
        <v>22</v>
      </c>
      <c r="P38" s="67">
        <v>0</v>
      </c>
      <c r="Q38" s="68">
        <v>0</v>
      </c>
      <c r="R38" s="23">
        <v>2</v>
      </c>
      <c r="S38" s="23">
        <v>0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ht="21.75">
      <c r="A39" s="52" t="str">
        <f t="shared" si="1"/>
        <v xml:space="preserve">    </v>
      </c>
      <c r="B39" s="66">
        <v>30</v>
      </c>
      <c r="C39" s="70" t="s">
        <v>152</v>
      </c>
      <c r="D39" s="182" t="s">
        <v>44</v>
      </c>
      <c r="E39" s="70" t="s">
        <v>121</v>
      </c>
      <c r="F39" s="70" t="s">
        <v>122</v>
      </c>
      <c r="G39" s="69">
        <v>16.081945917799999</v>
      </c>
      <c r="H39" s="69">
        <v>16.081945917799999</v>
      </c>
      <c r="I39" s="69">
        <v>0</v>
      </c>
      <c r="J39" s="23">
        <v>1</v>
      </c>
      <c r="K39" s="67">
        <v>0</v>
      </c>
      <c r="L39" s="67">
        <v>0</v>
      </c>
      <c r="M39" s="68" t="s">
        <v>139</v>
      </c>
      <c r="N39" s="67">
        <v>16.079999999999998</v>
      </c>
      <c r="O39" s="23">
        <v>25</v>
      </c>
      <c r="P39" s="67">
        <v>0</v>
      </c>
      <c r="Q39" s="68">
        <v>0</v>
      </c>
      <c r="R39" s="23">
        <v>2</v>
      </c>
      <c r="S39" s="23">
        <v>0</v>
      </c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</row>
    <row r="40" spans="1:48" ht="21.75">
      <c r="A40" s="52" t="str">
        <f t="shared" si="1"/>
        <v xml:space="preserve">    </v>
      </c>
      <c r="B40" s="66">
        <v>31</v>
      </c>
      <c r="C40" s="70" t="s">
        <v>153</v>
      </c>
      <c r="D40" s="182" t="s">
        <v>44</v>
      </c>
      <c r="E40" s="70" t="s">
        <v>121</v>
      </c>
      <c r="F40" s="70" t="s">
        <v>122</v>
      </c>
      <c r="G40" s="69">
        <v>6.7427573964400001</v>
      </c>
      <c r="H40" s="69">
        <v>6.7427573964400001</v>
      </c>
      <c r="I40" s="69">
        <v>0</v>
      </c>
      <c r="J40" s="23">
        <v>1</v>
      </c>
      <c r="K40" s="67">
        <v>0</v>
      </c>
      <c r="L40" s="67">
        <v>0</v>
      </c>
      <c r="M40" s="68" t="s">
        <v>139</v>
      </c>
      <c r="N40" s="67">
        <v>7</v>
      </c>
      <c r="O40" s="23">
        <v>35</v>
      </c>
      <c r="P40" s="67">
        <v>0</v>
      </c>
      <c r="Q40" s="68">
        <v>0</v>
      </c>
      <c r="R40" s="23">
        <v>2</v>
      </c>
      <c r="S40" s="23">
        <v>0</v>
      </c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</row>
    <row r="41" spans="1:48" ht="21.75">
      <c r="A41" s="52" t="str">
        <f t="shared" ref="A41" si="2">IF(J41=1,IF(K41&gt;0,IF(L41&gt;0,IF(N41&gt;0,11,11),IF(N41&gt;0,11,"")),IF(L41&gt;0,IF(N41&gt;0,11,""),IF(N41=0,22,""))),IF(L41&gt;0,IF(N41&gt;0,IF(P41&gt;0,66,""),IF(P41&gt;0,66,"")),IF(P41&gt;0,66,"")))&amp;" "&amp;IF(J41=1,IF(K41=0,IF(L41&gt;0,IF(N41&gt;0,IF(P41&gt;0,66,""),IF(P41&gt;0,66,"")),IF(P41&gt;0,66,"")),""),IF(P41&gt;0,66,""))&amp;" "&amp;IF(J41=1,IF(K41&gt;0,IF(P41&gt;0,IF(O41&lt;=7,IF(Q41=100,"","33"),IF(O41&lt;=25,IF(Q41&gt;0,IF(Q41&lt;100,"",33),IF(Q41=0,"","33")))),IF(O41&gt;25,"",33)),""),IF(J41&gt;1,IF(P41&gt;0,"55",""),IF(J41=0,IF(P41&gt;0,"55","00"))))&amp;" "&amp;IF(P41&gt;0,IF(R41&gt;0,IF(S41&gt;0,"",88),77),"")</f>
        <v xml:space="preserve">   </v>
      </c>
      <c r="B41" s="66">
        <v>32</v>
      </c>
      <c r="C41" s="70" t="s">
        <v>154</v>
      </c>
      <c r="D41" s="182" t="s">
        <v>44</v>
      </c>
      <c r="E41" s="70" t="s">
        <v>121</v>
      </c>
      <c r="F41" s="70" t="s">
        <v>122</v>
      </c>
      <c r="G41" s="69">
        <v>14.8998891249</v>
      </c>
      <c r="H41" s="69">
        <v>14.8998891249</v>
      </c>
      <c r="I41" s="69">
        <v>0</v>
      </c>
      <c r="J41" s="23">
        <v>1</v>
      </c>
      <c r="K41" s="67">
        <v>0</v>
      </c>
      <c r="L41" s="67">
        <v>0</v>
      </c>
      <c r="M41" s="68" t="s">
        <v>139</v>
      </c>
      <c r="N41" s="67">
        <v>15</v>
      </c>
      <c r="O41" s="23">
        <v>35</v>
      </c>
      <c r="P41" s="67">
        <v>0</v>
      </c>
      <c r="Q41" s="68">
        <v>0</v>
      </c>
      <c r="R41" s="23">
        <v>2</v>
      </c>
      <c r="S41" s="23">
        <v>0</v>
      </c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</row>
  </sheetData>
  <sheetProtection selectLockedCells="1"/>
  <mergeCells count="42"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P6:P8"/>
    <mergeCell ref="Q6:Q8"/>
    <mergeCell ref="R6:R8"/>
    <mergeCell ref="S6:S8"/>
    <mergeCell ref="T6:AU6"/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</mergeCells>
  <dataValidations count="8">
    <dataValidation type="whole" allowBlank="1" showInputMessage="1" showErrorMessage="1" error="กรอกเฉพาะ 0 1 2 3" sqref="S5:S1048576">
      <formula1>0</formula1>
      <formula2>3</formula2>
    </dataValidation>
    <dataValidation type="whole" allowBlank="1" showInputMessage="1" showErrorMessage="1" error="กรอกเฉพาะ 0 1 2" sqref="S1:S4 R5:R1048576">
      <formula1>0</formula1>
      <formula2>2</formula2>
    </dataValidation>
    <dataValidation type="whole" allowBlank="1" showInputMessage="1" showErrorMessage="1" error="กรอกเฉพาะ 0 1 2 3 9" sqref="J5:J41">
      <formula1>0</formula1>
      <formula2>9</formula2>
    </dataValidation>
    <dataValidation type="whole" allowBlank="1" showInputMessage="1" showErrorMessage="1" error="กรอกเฉพาะจำนวนเต็ม" sqref="O5:O41">
      <formula1>0</formula1>
      <formula2>100</formula2>
    </dataValidation>
    <dataValidation type="whole" allowBlank="1" showInputMessage="1" showErrorMessage="1" error="กรอกจำนวนเต็ม" sqref="P1:P4">
      <formula1>0</formula1>
      <formula2>100</formula2>
    </dataValidation>
    <dataValidation type="whole" allowBlank="1" showInputMessage="1" showErrorMessage="1" errorTitle="ผิดพลาด" error="กรอกเฉพาะ 0 1 2 3 9" sqref="K1:K4">
      <formula1>0</formula1>
      <formula2>9</formula2>
    </dataValidation>
    <dataValidation type="textLength" operator="equal" allowBlank="1" showInputMessage="1" showErrorMessage="1" error="กรอกรหัสเกิน 9 หลัก" sqref="D1">
      <formula1>9</formula1>
    </dataValidation>
    <dataValidation type="textLength" operator="equal" allowBlank="1" showInputMessage="1" showErrorMessage="1" error="กรอกรหัสผิดพลาด" sqref="C10:C41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tabSelected="1" zoomScalePageLayoutView="40" workbookViewId="0">
      <selection activeCell="B10" sqref="B10:AZ41"/>
    </sheetView>
  </sheetViews>
  <sheetFormatPr defaultColWidth="8.875" defaultRowHeight="17.25"/>
  <cols>
    <col min="1" max="1" width="7" style="11" bestFit="1" customWidth="1"/>
    <col min="2" max="2" width="7.875" style="13" bestFit="1" customWidth="1"/>
    <col min="3" max="3" width="11.125" style="13" customWidth="1"/>
    <col min="4" max="4" width="9.875" style="11" customWidth="1"/>
    <col min="5" max="5" width="9.75" style="11" customWidth="1"/>
    <col min="6" max="6" width="7" style="11" customWidth="1"/>
    <col min="7" max="7" width="9.625" style="184" bestFit="1" customWidth="1"/>
    <col min="8" max="8" width="7.375" style="184" customWidth="1"/>
    <col min="9" max="9" width="9.25" style="184" customWidth="1"/>
    <col min="10" max="10" width="5.75" style="11" customWidth="1"/>
    <col min="11" max="11" width="7.25" style="197" customWidth="1"/>
    <col min="12" max="12" width="8.875" style="197" customWidth="1"/>
    <col min="13" max="13" width="9.125" style="8" customWidth="1"/>
    <col min="14" max="14" width="7.375" style="197" customWidth="1"/>
    <col min="15" max="15" width="7.125" style="13" customWidth="1"/>
    <col min="16" max="16" width="8.75" style="11" customWidth="1"/>
    <col min="17" max="17" width="6.75" style="11" customWidth="1"/>
    <col min="18" max="18" width="9.875" style="11" customWidth="1"/>
    <col min="19" max="19" width="10.375" style="11" customWidth="1"/>
    <col min="20" max="28" width="3.75" style="11" bestFit="1" customWidth="1"/>
    <col min="29" max="29" width="4.625" style="11" bestFit="1" customWidth="1"/>
    <col min="30" max="46" width="3.75" style="11" bestFit="1" customWidth="1"/>
    <col min="47" max="47" width="4.25" style="11" bestFit="1" customWidth="1"/>
    <col min="48" max="48" width="4.125" style="11" bestFit="1" customWidth="1"/>
    <col min="49" max="49" width="4.375" style="11" bestFit="1" customWidth="1"/>
    <col min="50" max="50" width="6" style="11" customWidth="1"/>
    <col min="51" max="51" width="4.125" style="11" bestFit="1" customWidth="1"/>
    <col min="52" max="52" width="18.75" style="11" customWidth="1"/>
    <col min="53" max="16384" width="8.875" style="11"/>
  </cols>
  <sheetData>
    <row r="1" spans="1:54" s="1" customFormat="1" ht="33">
      <c r="B1" s="139" t="s">
        <v>160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78"/>
      <c r="AW1" s="78"/>
      <c r="AX1" s="78"/>
      <c r="AY1" s="78"/>
    </row>
    <row r="2" spans="1:54" customFormat="1" ht="27.75">
      <c r="B2" s="143" t="s">
        <v>1</v>
      </c>
      <c r="C2" s="143"/>
      <c r="D2" s="143"/>
      <c r="E2" s="143"/>
      <c r="F2" s="144" t="s">
        <v>119</v>
      </c>
      <c r="G2" s="144"/>
      <c r="H2" s="144"/>
      <c r="I2" s="144"/>
      <c r="J2" s="144"/>
      <c r="K2" s="210"/>
      <c r="L2" s="211"/>
      <c r="M2" s="56"/>
      <c r="N2" s="214"/>
      <c r="O2" s="57"/>
      <c r="P2" s="58"/>
      <c r="Q2" s="57"/>
      <c r="R2" s="57"/>
      <c r="S2" s="59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41" t="s">
        <v>2</v>
      </c>
      <c r="AM2" s="141"/>
      <c r="AN2" s="141"/>
      <c r="AO2" s="141"/>
      <c r="AP2" s="141"/>
      <c r="AQ2" s="141"/>
      <c r="AR2" s="145">
        <v>1045</v>
      </c>
      <c r="AS2" s="145"/>
      <c r="AT2" s="145"/>
      <c r="AU2" s="3"/>
      <c r="AV2" s="3"/>
    </row>
    <row r="3" spans="1:54" customFormat="1" ht="27.75">
      <c r="B3" s="143"/>
      <c r="C3" s="143"/>
      <c r="D3" s="143"/>
      <c r="E3" s="143"/>
      <c r="F3" s="144"/>
      <c r="G3" s="144"/>
      <c r="H3" s="144"/>
      <c r="I3" s="144"/>
      <c r="J3" s="144"/>
      <c r="K3" s="210"/>
      <c r="L3" s="211"/>
      <c r="M3" s="56"/>
      <c r="N3" s="215"/>
      <c r="O3" s="60"/>
      <c r="P3" s="61"/>
      <c r="Q3" s="79"/>
      <c r="R3" s="79"/>
      <c r="S3" s="62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41" t="s">
        <v>117</v>
      </c>
      <c r="AH3" s="141"/>
      <c r="AI3" s="141"/>
      <c r="AJ3" s="141"/>
      <c r="AK3" s="141"/>
      <c r="AL3" s="141"/>
      <c r="AM3" s="141"/>
      <c r="AN3" s="141"/>
      <c r="AO3" s="141"/>
      <c r="AP3" s="141"/>
      <c r="AQ3" s="141"/>
      <c r="AR3" s="146">
        <v>640.02637409341992</v>
      </c>
      <c r="AS3" s="146"/>
      <c r="AT3" s="146"/>
      <c r="AU3" s="140" t="s">
        <v>4</v>
      </c>
      <c r="AV3" s="140"/>
    </row>
    <row r="4" spans="1:54" customFormat="1" ht="27.75">
      <c r="B4" s="143"/>
      <c r="C4" s="143"/>
      <c r="D4" s="143"/>
      <c r="E4" s="143"/>
      <c r="F4" s="144"/>
      <c r="G4" s="144"/>
      <c r="H4" s="144"/>
      <c r="I4" s="144"/>
      <c r="J4" s="144"/>
      <c r="K4" s="210"/>
      <c r="L4" s="211"/>
      <c r="M4" s="56"/>
      <c r="N4" s="216"/>
      <c r="O4" s="63"/>
      <c r="P4" s="61"/>
      <c r="Q4" s="79"/>
      <c r="R4" s="79"/>
      <c r="S4" s="64"/>
      <c r="T4" s="65"/>
      <c r="U4" s="65"/>
      <c r="V4" s="5"/>
      <c r="W4" s="5"/>
      <c r="X4" s="5"/>
      <c r="Y4" s="5"/>
      <c r="Z4" s="5"/>
      <c r="AE4" s="141" t="s">
        <v>118</v>
      </c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>
        <v>640.02637409341992</v>
      </c>
      <c r="AS4" s="142"/>
      <c r="AT4" s="142"/>
      <c r="AU4" s="140" t="s">
        <v>4</v>
      </c>
      <c r="AV4" s="140"/>
    </row>
    <row r="5" spans="1:54" customFormat="1" ht="18.75" customHeight="1">
      <c r="A5" s="25"/>
      <c r="B5" s="6"/>
      <c r="C5" s="6"/>
      <c r="G5" s="205"/>
      <c r="H5" s="195"/>
      <c r="I5" s="195"/>
      <c r="K5" s="197"/>
      <c r="L5" s="212"/>
      <c r="M5" s="9"/>
      <c r="N5" s="212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54" t="s">
        <v>6</v>
      </c>
      <c r="AR5" s="154"/>
      <c r="AS5" s="154"/>
      <c r="AT5" s="154"/>
      <c r="AU5" s="154"/>
      <c r="AV5" s="11"/>
      <c r="AW5" s="11"/>
      <c r="AX5" s="11"/>
      <c r="AY5" s="11"/>
      <c r="AZ5" s="11"/>
    </row>
    <row r="6" spans="1:54" ht="21" customHeight="1">
      <c r="A6" s="130" t="s">
        <v>45</v>
      </c>
      <c r="B6" s="102" t="s">
        <v>7</v>
      </c>
      <c r="C6" s="102" t="s">
        <v>8</v>
      </c>
      <c r="D6" s="102" t="s">
        <v>9</v>
      </c>
      <c r="E6" s="102" t="s">
        <v>10</v>
      </c>
      <c r="F6" s="102" t="s">
        <v>11</v>
      </c>
      <c r="G6" s="185" t="s">
        <v>47</v>
      </c>
      <c r="H6" s="186"/>
      <c r="I6" s="187"/>
      <c r="J6" s="103" t="s">
        <v>12</v>
      </c>
      <c r="K6" s="137" t="s">
        <v>37</v>
      </c>
      <c r="L6" s="137"/>
      <c r="M6" s="137"/>
      <c r="N6" s="137"/>
      <c r="O6" s="103" t="s">
        <v>13</v>
      </c>
      <c r="P6" s="114" t="s">
        <v>5</v>
      </c>
      <c r="Q6" s="103" t="s">
        <v>31</v>
      </c>
      <c r="R6" s="117" t="s">
        <v>38</v>
      </c>
      <c r="S6" s="120" t="s">
        <v>39</v>
      </c>
      <c r="T6" s="123" t="s">
        <v>14</v>
      </c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5"/>
      <c r="AV6" s="148" t="s">
        <v>32</v>
      </c>
      <c r="AW6" s="149"/>
      <c r="AX6" s="149"/>
      <c r="AY6" s="150"/>
      <c r="AZ6" s="113" t="s">
        <v>48</v>
      </c>
    </row>
    <row r="7" spans="1:54" ht="18.75" customHeight="1">
      <c r="A7" s="130"/>
      <c r="B7" s="102"/>
      <c r="C7" s="102"/>
      <c r="D7" s="102"/>
      <c r="E7" s="102"/>
      <c r="F7" s="102"/>
      <c r="G7" s="206" t="s">
        <v>3</v>
      </c>
      <c r="H7" s="207" t="s">
        <v>46</v>
      </c>
      <c r="I7" s="207"/>
      <c r="J7" s="104"/>
      <c r="K7" s="213" t="s">
        <v>40</v>
      </c>
      <c r="L7" s="200" t="s">
        <v>41</v>
      </c>
      <c r="M7" s="147" t="s">
        <v>42</v>
      </c>
      <c r="N7" s="217" t="s">
        <v>43</v>
      </c>
      <c r="O7" s="104"/>
      <c r="P7" s="115"/>
      <c r="Q7" s="104"/>
      <c r="R7" s="118"/>
      <c r="S7" s="121"/>
      <c r="T7" s="109" t="s">
        <v>16</v>
      </c>
      <c r="U7" s="109"/>
      <c r="V7" s="109"/>
      <c r="W7" s="109"/>
      <c r="X7" s="110" t="s">
        <v>17</v>
      </c>
      <c r="Y7" s="110"/>
      <c r="Z7" s="110"/>
      <c r="AA7" s="110"/>
      <c r="AB7" s="111" t="s">
        <v>18</v>
      </c>
      <c r="AC7" s="111"/>
      <c r="AD7" s="111"/>
      <c r="AE7" s="111"/>
      <c r="AF7" s="112" t="s">
        <v>19</v>
      </c>
      <c r="AG7" s="112"/>
      <c r="AH7" s="112"/>
      <c r="AI7" s="112"/>
      <c r="AJ7" s="106" t="s">
        <v>20</v>
      </c>
      <c r="AK7" s="106"/>
      <c r="AL7" s="106"/>
      <c r="AM7" s="106"/>
      <c r="AN7" s="107" t="s">
        <v>21</v>
      </c>
      <c r="AO7" s="107"/>
      <c r="AP7" s="107"/>
      <c r="AQ7" s="107"/>
      <c r="AR7" s="108" t="s">
        <v>22</v>
      </c>
      <c r="AS7" s="108"/>
      <c r="AT7" s="108"/>
      <c r="AU7" s="108"/>
      <c r="AV7" s="151"/>
      <c r="AW7" s="152"/>
      <c r="AX7" s="152"/>
      <c r="AY7" s="153"/>
      <c r="AZ7" s="113"/>
    </row>
    <row r="8" spans="1:54" ht="21.75" customHeight="1">
      <c r="A8" s="130"/>
      <c r="B8" s="102"/>
      <c r="C8" s="102"/>
      <c r="D8" s="102"/>
      <c r="E8" s="102"/>
      <c r="F8" s="102"/>
      <c r="G8" s="206"/>
      <c r="H8" s="192" t="s">
        <v>23</v>
      </c>
      <c r="I8" s="193" t="s">
        <v>24</v>
      </c>
      <c r="J8" s="105"/>
      <c r="K8" s="213"/>
      <c r="L8" s="202"/>
      <c r="M8" s="147"/>
      <c r="N8" s="217"/>
      <c r="O8" s="105"/>
      <c r="P8" s="116"/>
      <c r="Q8" s="105"/>
      <c r="R8" s="119"/>
      <c r="S8" s="122"/>
      <c r="T8" s="74" t="s">
        <v>25</v>
      </c>
      <c r="U8" s="74" t="s">
        <v>26</v>
      </c>
      <c r="V8" s="74" t="s">
        <v>27</v>
      </c>
      <c r="W8" s="74" t="s">
        <v>28</v>
      </c>
      <c r="X8" s="75" t="s">
        <v>25</v>
      </c>
      <c r="Y8" s="75" t="s">
        <v>26</v>
      </c>
      <c r="Z8" s="75" t="s">
        <v>27</v>
      </c>
      <c r="AA8" s="75" t="s">
        <v>28</v>
      </c>
      <c r="AB8" s="76" t="s">
        <v>25</v>
      </c>
      <c r="AC8" s="76" t="s">
        <v>26</v>
      </c>
      <c r="AD8" s="76" t="s">
        <v>27</v>
      </c>
      <c r="AE8" s="76" t="s">
        <v>28</v>
      </c>
      <c r="AF8" s="77" t="s">
        <v>25</v>
      </c>
      <c r="AG8" s="77" t="s">
        <v>26</v>
      </c>
      <c r="AH8" s="77" t="s">
        <v>27</v>
      </c>
      <c r="AI8" s="77" t="s">
        <v>28</v>
      </c>
      <c r="AJ8" s="71" t="s">
        <v>25</v>
      </c>
      <c r="AK8" s="71" t="s">
        <v>26</v>
      </c>
      <c r="AL8" s="71" t="s">
        <v>27</v>
      </c>
      <c r="AM8" s="71" t="s">
        <v>28</v>
      </c>
      <c r="AN8" s="72" t="s">
        <v>25</v>
      </c>
      <c r="AO8" s="72" t="s">
        <v>26</v>
      </c>
      <c r="AP8" s="72" t="s">
        <v>27</v>
      </c>
      <c r="AQ8" s="72" t="s">
        <v>28</v>
      </c>
      <c r="AR8" s="73" t="s">
        <v>25</v>
      </c>
      <c r="AS8" s="73" t="s">
        <v>26</v>
      </c>
      <c r="AT8" s="73" t="s">
        <v>27</v>
      </c>
      <c r="AU8" s="73" t="s">
        <v>28</v>
      </c>
      <c r="AV8" s="12" t="s">
        <v>33</v>
      </c>
      <c r="AW8" s="22" t="s">
        <v>34</v>
      </c>
      <c r="AX8" s="20" t="s">
        <v>35</v>
      </c>
      <c r="AY8" s="21" t="s">
        <v>36</v>
      </c>
      <c r="AZ8" s="113"/>
    </row>
    <row r="9" spans="1:54">
      <c r="A9" s="131" t="s">
        <v>29</v>
      </c>
      <c r="B9" s="131"/>
      <c r="C9" s="131"/>
      <c r="D9" s="131"/>
      <c r="E9" s="131"/>
      <c r="F9" s="131"/>
      <c r="G9" s="208">
        <f>I9+H9</f>
        <v>640.02637409341992</v>
      </c>
      <c r="H9" s="209">
        <f t="shared" ref="H9:N9" si="0">SUM(H10:H99999)</f>
        <v>640.02637409341992</v>
      </c>
      <c r="I9" s="209">
        <f t="shared" si="0"/>
        <v>0</v>
      </c>
      <c r="J9" s="16"/>
      <c r="K9" s="209">
        <f t="shared" si="0"/>
        <v>163.59</v>
      </c>
      <c r="L9" s="209">
        <f t="shared" si="0"/>
        <v>294.42</v>
      </c>
      <c r="M9" s="16"/>
      <c r="N9" s="209">
        <f t="shared" si="0"/>
        <v>182.14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7"/>
    </row>
    <row r="10" spans="1:54" s="18" customFormat="1" ht="21.75">
      <c r="A10" s="52" t="str">
        <f t="shared" ref="A10:A41" si="1"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</v>
      </c>
      <c r="B10" s="66">
        <v>1</v>
      </c>
      <c r="C10" s="70" t="s">
        <v>120</v>
      </c>
      <c r="D10" s="182" t="s">
        <v>44</v>
      </c>
      <c r="E10" s="70" t="s">
        <v>121</v>
      </c>
      <c r="F10" s="70" t="s">
        <v>122</v>
      </c>
      <c r="G10" s="69">
        <v>23.594814274099999</v>
      </c>
      <c r="H10" s="69">
        <v>23.594814274099999</v>
      </c>
      <c r="I10" s="69">
        <v>0</v>
      </c>
      <c r="J10" s="23">
        <v>1</v>
      </c>
      <c r="K10" s="67">
        <v>0</v>
      </c>
      <c r="L10" s="67">
        <v>23.59</v>
      </c>
      <c r="M10" s="68">
        <v>0</v>
      </c>
      <c r="N10" s="67">
        <v>0</v>
      </c>
      <c r="O10" s="23">
        <v>20</v>
      </c>
      <c r="P10" s="67">
        <v>0</v>
      </c>
      <c r="Q10" s="68">
        <v>0</v>
      </c>
      <c r="R10" s="23">
        <v>2</v>
      </c>
      <c r="S10" s="23">
        <v>0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19"/>
      <c r="BB10" s="19"/>
    </row>
    <row r="11" spans="1:54" ht="21.75">
      <c r="A11" s="52" t="str">
        <f t="shared" si="1"/>
        <v xml:space="preserve">    </v>
      </c>
      <c r="B11" s="66">
        <v>2</v>
      </c>
      <c r="C11" s="70" t="s">
        <v>123</v>
      </c>
      <c r="D11" s="182" t="s">
        <v>44</v>
      </c>
      <c r="E11" s="70" t="s">
        <v>121</v>
      </c>
      <c r="F11" s="70" t="s">
        <v>122</v>
      </c>
      <c r="G11" s="69">
        <v>10.872489293999999</v>
      </c>
      <c r="H11" s="69">
        <v>10.872489293999999</v>
      </c>
      <c r="I11" s="69">
        <v>0</v>
      </c>
      <c r="J11" s="23">
        <v>1</v>
      </c>
      <c r="K11" s="67">
        <v>0</v>
      </c>
      <c r="L11" s="67">
        <v>11</v>
      </c>
      <c r="M11" s="68">
        <v>0</v>
      </c>
      <c r="N11" s="67">
        <v>0</v>
      </c>
      <c r="O11" s="23">
        <v>25</v>
      </c>
      <c r="P11" s="67">
        <v>0</v>
      </c>
      <c r="Q11" s="68">
        <v>0</v>
      </c>
      <c r="R11" s="23">
        <v>2</v>
      </c>
      <c r="S11" s="23">
        <v>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24"/>
    </row>
    <row r="12" spans="1:54" ht="21.75">
      <c r="A12" s="52" t="str">
        <f t="shared" si="1"/>
        <v xml:space="preserve">    </v>
      </c>
      <c r="B12" s="66">
        <v>3</v>
      </c>
      <c r="C12" s="70" t="s">
        <v>124</v>
      </c>
      <c r="D12" s="182" t="s">
        <v>44</v>
      </c>
      <c r="E12" s="70" t="s">
        <v>121</v>
      </c>
      <c r="F12" s="70" t="s">
        <v>122</v>
      </c>
      <c r="G12" s="69">
        <v>12.066899534999999</v>
      </c>
      <c r="H12" s="69">
        <v>12.066899534999999</v>
      </c>
      <c r="I12" s="69">
        <v>0</v>
      </c>
      <c r="J12" s="23">
        <v>1</v>
      </c>
      <c r="K12" s="67">
        <v>0</v>
      </c>
      <c r="L12" s="67">
        <v>12.07</v>
      </c>
      <c r="M12" s="68">
        <v>0</v>
      </c>
      <c r="N12" s="67">
        <v>0</v>
      </c>
      <c r="O12" s="23">
        <v>20</v>
      </c>
      <c r="P12" s="67">
        <v>0</v>
      </c>
      <c r="Q12" s="68">
        <v>0</v>
      </c>
      <c r="R12" s="23">
        <v>2</v>
      </c>
      <c r="S12" s="23">
        <v>0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24"/>
    </row>
    <row r="13" spans="1:54" ht="21.75">
      <c r="A13" s="52" t="str">
        <f t="shared" si="1"/>
        <v xml:space="preserve">    </v>
      </c>
      <c r="B13" s="66">
        <v>4</v>
      </c>
      <c r="C13" s="70" t="s">
        <v>125</v>
      </c>
      <c r="D13" s="182" t="s">
        <v>44</v>
      </c>
      <c r="E13" s="70" t="s">
        <v>121</v>
      </c>
      <c r="F13" s="70" t="s">
        <v>122</v>
      </c>
      <c r="G13" s="69">
        <v>21.196459934500002</v>
      </c>
      <c r="H13" s="69">
        <v>21.196459934500002</v>
      </c>
      <c r="I13" s="69">
        <v>0</v>
      </c>
      <c r="J13" s="23">
        <v>1</v>
      </c>
      <c r="K13" s="67">
        <v>0</v>
      </c>
      <c r="L13" s="67">
        <v>21.2</v>
      </c>
      <c r="M13" s="68">
        <v>0</v>
      </c>
      <c r="N13" s="67">
        <v>0</v>
      </c>
      <c r="O13" s="23">
        <v>25</v>
      </c>
      <c r="P13" s="67">
        <v>0</v>
      </c>
      <c r="Q13" s="68">
        <v>0</v>
      </c>
      <c r="R13" s="23">
        <v>2</v>
      </c>
      <c r="S13" s="23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24"/>
    </row>
    <row r="14" spans="1:54" ht="21.75">
      <c r="A14" s="52" t="str">
        <f t="shared" si="1"/>
        <v xml:space="preserve">    </v>
      </c>
      <c r="B14" s="66">
        <v>5</v>
      </c>
      <c r="C14" s="70" t="s">
        <v>126</v>
      </c>
      <c r="D14" s="182" t="s">
        <v>44</v>
      </c>
      <c r="E14" s="70" t="s">
        <v>121</v>
      </c>
      <c r="F14" s="70" t="s">
        <v>122</v>
      </c>
      <c r="G14" s="69">
        <v>22.9303049122</v>
      </c>
      <c r="H14" s="69">
        <v>22.9303049122</v>
      </c>
      <c r="I14" s="69">
        <v>0</v>
      </c>
      <c r="J14" s="23">
        <v>1</v>
      </c>
      <c r="K14" s="67">
        <v>0</v>
      </c>
      <c r="L14" s="67">
        <v>23</v>
      </c>
      <c r="M14" s="68">
        <v>0</v>
      </c>
      <c r="N14" s="67">
        <v>0</v>
      </c>
      <c r="O14" s="23">
        <v>25</v>
      </c>
      <c r="P14" s="67">
        <v>0</v>
      </c>
      <c r="Q14" s="68">
        <v>0</v>
      </c>
      <c r="R14" s="23">
        <v>2</v>
      </c>
      <c r="S14" s="23">
        <v>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</row>
    <row r="15" spans="1:54" ht="21.75">
      <c r="A15" s="52" t="str">
        <f t="shared" si="1"/>
        <v xml:space="preserve">  33  </v>
      </c>
      <c r="B15" s="66">
        <v>6</v>
      </c>
      <c r="C15" s="70" t="s">
        <v>127</v>
      </c>
      <c r="D15" s="182" t="s">
        <v>44</v>
      </c>
      <c r="E15" s="70" t="s">
        <v>121</v>
      </c>
      <c r="F15" s="70" t="s">
        <v>122</v>
      </c>
      <c r="G15" s="69">
        <v>20.434568283099999</v>
      </c>
      <c r="H15" s="69">
        <v>20.434568283099999</v>
      </c>
      <c r="I15" s="69">
        <v>0</v>
      </c>
      <c r="J15" s="23">
        <v>1</v>
      </c>
      <c r="K15" s="67">
        <v>20.43</v>
      </c>
      <c r="L15" s="67">
        <v>0</v>
      </c>
      <c r="M15" s="68">
        <v>0</v>
      </c>
      <c r="N15" s="67">
        <v>0</v>
      </c>
      <c r="O15" s="23">
        <v>10</v>
      </c>
      <c r="P15" s="67">
        <v>0</v>
      </c>
      <c r="Q15" s="68">
        <v>0</v>
      </c>
      <c r="R15" s="23">
        <v>2</v>
      </c>
      <c r="S15" s="23">
        <v>2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82"/>
    </row>
    <row r="16" spans="1:54" ht="21.75">
      <c r="A16" s="52" t="str">
        <f t="shared" si="1"/>
        <v xml:space="preserve">    </v>
      </c>
      <c r="B16" s="66">
        <v>7</v>
      </c>
      <c r="C16" s="70" t="s">
        <v>128</v>
      </c>
      <c r="D16" s="182" t="s">
        <v>44</v>
      </c>
      <c r="E16" s="70" t="s">
        <v>121</v>
      </c>
      <c r="F16" s="70" t="s">
        <v>122</v>
      </c>
      <c r="G16" s="69">
        <v>33.089503773600001</v>
      </c>
      <c r="H16" s="69">
        <v>33.089503773600001</v>
      </c>
      <c r="I16" s="69">
        <v>0</v>
      </c>
      <c r="J16" s="23">
        <v>1</v>
      </c>
      <c r="K16" s="67">
        <v>0</v>
      </c>
      <c r="L16" s="67">
        <v>33.090000000000003</v>
      </c>
      <c r="M16" s="68">
        <v>0</v>
      </c>
      <c r="N16" s="67">
        <v>0</v>
      </c>
      <c r="O16" s="23">
        <v>30</v>
      </c>
      <c r="P16" s="67">
        <v>0</v>
      </c>
      <c r="Q16" s="68">
        <v>0</v>
      </c>
      <c r="R16" s="23">
        <v>2</v>
      </c>
      <c r="S16" s="23">
        <v>0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</row>
    <row r="17" spans="1:52" ht="21.75">
      <c r="A17" s="52" t="str">
        <f t="shared" si="1"/>
        <v xml:space="preserve">    </v>
      </c>
      <c r="B17" s="66">
        <v>8</v>
      </c>
      <c r="C17" s="70" t="s">
        <v>129</v>
      </c>
      <c r="D17" s="182" t="s">
        <v>44</v>
      </c>
      <c r="E17" s="70" t="s">
        <v>121</v>
      </c>
      <c r="F17" s="70" t="s">
        <v>122</v>
      </c>
      <c r="G17" s="69">
        <v>48.430032558100002</v>
      </c>
      <c r="H17" s="69">
        <v>48.430032558100002</v>
      </c>
      <c r="I17" s="69">
        <v>0</v>
      </c>
      <c r="J17" s="23">
        <v>1</v>
      </c>
      <c r="K17" s="67">
        <v>0</v>
      </c>
      <c r="L17" s="67">
        <v>48.43</v>
      </c>
      <c r="M17" s="68">
        <v>0</v>
      </c>
      <c r="N17" s="67">
        <v>0</v>
      </c>
      <c r="O17" s="23">
        <v>8</v>
      </c>
      <c r="P17" s="67">
        <v>0</v>
      </c>
      <c r="Q17" s="68">
        <v>0</v>
      </c>
      <c r="R17" s="23">
        <v>2</v>
      </c>
      <c r="S17" s="23">
        <v>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</row>
    <row r="18" spans="1:52" ht="21.75">
      <c r="A18" s="52" t="str">
        <f t="shared" si="1"/>
        <v xml:space="preserve">    </v>
      </c>
      <c r="B18" s="66">
        <v>9</v>
      </c>
      <c r="C18" s="70" t="s">
        <v>130</v>
      </c>
      <c r="D18" s="182" t="s">
        <v>44</v>
      </c>
      <c r="E18" s="70" t="s">
        <v>121</v>
      </c>
      <c r="F18" s="70" t="s">
        <v>122</v>
      </c>
      <c r="G18" s="69">
        <v>48.3411811171</v>
      </c>
      <c r="H18" s="69">
        <v>48.3411811171</v>
      </c>
      <c r="I18" s="69">
        <v>0</v>
      </c>
      <c r="J18" s="23">
        <v>2</v>
      </c>
      <c r="K18" s="67">
        <v>48.34</v>
      </c>
      <c r="L18" s="67">
        <v>0</v>
      </c>
      <c r="M18" s="68">
        <v>0</v>
      </c>
      <c r="N18" s="67">
        <v>0</v>
      </c>
      <c r="O18" s="23">
        <v>0</v>
      </c>
      <c r="P18" s="67">
        <v>0</v>
      </c>
      <c r="Q18" s="68">
        <v>0</v>
      </c>
      <c r="R18" s="23">
        <v>0</v>
      </c>
      <c r="S18" s="23">
        <v>0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</row>
    <row r="19" spans="1:52" ht="21.75">
      <c r="A19" s="52" t="str">
        <f t="shared" si="1"/>
        <v xml:space="preserve">    </v>
      </c>
      <c r="B19" s="66">
        <v>10</v>
      </c>
      <c r="C19" s="70" t="s">
        <v>131</v>
      </c>
      <c r="D19" s="182" t="s">
        <v>44</v>
      </c>
      <c r="E19" s="70" t="s">
        <v>121</v>
      </c>
      <c r="F19" s="70" t="s">
        <v>122</v>
      </c>
      <c r="G19" s="69">
        <v>5.4997983604899998</v>
      </c>
      <c r="H19" s="69">
        <v>5.4997983604899998</v>
      </c>
      <c r="I19" s="69">
        <v>0</v>
      </c>
      <c r="J19" s="23">
        <v>1</v>
      </c>
      <c r="K19" s="67">
        <v>0</v>
      </c>
      <c r="L19" s="67">
        <v>5.5</v>
      </c>
      <c r="M19" s="68">
        <v>0</v>
      </c>
      <c r="N19" s="67">
        <v>0</v>
      </c>
      <c r="O19" s="23">
        <v>3</v>
      </c>
      <c r="P19" s="67">
        <v>0</v>
      </c>
      <c r="Q19" s="68">
        <v>0</v>
      </c>
      <c r="R19" s="23">
        <v>2</v>
      </c>
      <c r="S19" s="23">
        <v>0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</row>
    <row r="20" spans="1:52" ht="21.75">
      <c r="A20" s="52" t="str">
        <f t="shared" si="1"/>
        <v xml:space="preserve">    </v>
      </c>
      <c r="B20" s="66">
        <v>11</v>
      </c>
      <c r="C20" s="70" t="s">
        <v>132</v>
      </c>
      <c r="D20" s="182" t="s">
        <v>44</v>
      </c>
      <c r="E20" s="70" t="s">
        <v>121</v>
      </c>
      <c r="F20" s="70" t="s">
        <v>122</v>
      </c>
      <c r="G20" s="69">
        <v>16.877824956200001</v>
      </c>
      <c r="H20" s="69">
        <v>16.877824956200001</v>
      </c>
      <c r="I20" s="69">
        <v>0</v>
      </c>
      <c r="J20" s="23">
        <v>1</v>
      </c>
      <c r="K20" s="67">
        <v>0</v>
      </c>
      <c r="L20" s="67">
        <v>17</v>
      </c>
      <c r="M20" s="68">
        <v>0</v>
      </c>
      <c r="N20" s="67">
        <v>0</v>
      </c>
      <c r="O20" s="23">
        <v>35</v>
      </c>
      <c r="P20" s="67">
        <v>0</v>
      </c>
      <c r="Q20" s="68">
        <v>0</v>
      </c>
      <c r="R20" s="23">
        <v>2</v>
      </c>
      <c r="S20" s="23">
        <v>0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</row>
    <row r="21" spans="1:52" ht="21.75">
      <c r="A21" s="52" t="str">
        <f t="shared" si="1"/>
        <v xml:space="preserve">    </v>
      </c>
      <c r="B21" s="66">
        <v>12</v>
      </c>
      <c r="C21" s="70" t="s">
        <v>133</v>
      </c>
      <c r="D21" s="182" t="s">
        <v>44</v>
      </c>
      <c r="E21" s="70" t="s">
        <v>121</v>
      </c>
      <c r="F21" s="70" t="s">
        <v>122</v>
      </c>
      <c r="G21" s="69">
        <v>12.7979683969</v>
      </c>
      <c r="H21" s="69">
        <v>12.7979683969</v>
      </c>
      <c r="I21" s="69">
        <v>0</v>
      </c>
      <c r="J21" s="23">
        <v>1</v>
      </c>
      <c r="K21" s="67">
        <v>0</v>
      </c>
      <c r="L21" s="67">
        <v>13</v>
      </c>
      <c r="M21" s="68">
        <v>0</v>
      </c>
      <c r="N21" s="67">
        <v>0</v>
      </c>
      <c r="O21" s="23">
        <v>50</v>
      </c>
      <c r="P21" s="67">
        <v>0</v>
      </c>
      <c r="Q21" s="68">
        <v>0</v>
      </c>
      <c r="R21" s="23">
        <v>2</v>
      </c>
      <c r="S21" s="23">
        <v>0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</row>
    <row r="22" spans="1:52" ht="21.75">
      <c r="A22" s="52" t="str">
        <f t="shared" si="1"/>
        <v xml:space="preserve">    </v>
      </c>
      <c r="B22" s="66">
        <v>13</v>
      </c>
      <c r="C22" s="70" t="s">
        <v>134</v>
      </c>
      <c r="D22" s="182" t="s">
        <v>44</v>
      </c>
      <c r="E22" s="70" t="s">
        <v>121</v>
      </c>
      <c r="F22" s="70" t="s">
        <v>122</v>
      </c>
      <c r="G22" s="69">
        <v>6.9666437959399996</v>
      </c>
      <c r="H22" s="69">
        <v>6.9666437959399996</v>
      </c>
      <c r="I22" s="69">
        <v>0</v>
      </c>
      <c r="J22" s="23">
        <v>1</v>
      </c>
      <c r="K22" s="67">
        <v>0</v>
      </c>
      <c r="L22" s="67">
        <v>7</v>
      </c>
      <c r="M22" s="68">
        <v>0</v>
      </c>
      <c r="N22" s="67">
        <v>0</v>
      </c>
      <c r="O22" s="23">
        <v>30</v>
      </c>
      <c r="P22" s="67">
        <v>0</v>
      </c>
      <c r="Q22" s="68">
        <v>0</v>
      </c>
      <c r="R22" s="23">
        <v>2</v>
      </c>
      <c r="S22" s="23">
        <v>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</row>
    <row r="23" spans="1:52" ht="21.75">
      <c r="A23" s="52" t="str">
        <f t="shared" si="1"/>
        <v xml:space="preserve">    </v>
      </c>
      <c r="B23" s="66">
        <v>14</v>
      </c>
      <c r="C23" s="70" t="s">
        <v>135</v>
      </c>
      <c r="D23" s="182" t="s">
        <v>44</v>
      </c>
      <c r="E23" s="70" t="s">
        <v>121</v>
      </c>
      <c r="F23" s="70" t="s">
        <v>122</v>
      </c>
      <c r="G23" s="69">
        <v>21.8103108892</v>
      </c>
      <c r="H23" s="69">
        <v>21.8103108892</v>
      </c>
      <c r="I23" s="69">
        <v>0</v>
      </c>
      <c r="J23" s="23">
        <v>1</v>
      </c>
      <c r="K23" s="67">
        <v>0</v>
      </c>
      <c r="L23" s="67">
        <v>22</v>
      </c>
      <c r="M23" s="68">
        <v>0</v>
      </c>
      <c r="N23" s="67">
        <v>0</v>
      </c>
      <c r="O23" s="23">
        <v>30</v>
      </c>
      <c r="P23" s="67">
        <v>0</v>
      </c>
      <c r="Q23" s="68">
        <v>0</v>
      </c>
      <c r="R23" s="23">
        <v>2</v>
      </c>
      <c r="S23" s="23">
        <v>0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</row>
    <row r="24" spans="1:52" ht="21.75">
      <c r="A24" s="52" t="str">
        <f t="shared" si="1"/>
        <v xml:space="preserve">    </v>
      </c>
      <c r="B24" s="66">
        <v>15</v>
      </c>
      <c r="C24" s="70" t="s">
        <v>136</v>
      </c>
      <c r="D24" s="182" t="s">
        <v>44</v>
      </c>
      <c r="E24" s="70" t="s">
        <v>121</v>
      </c>
      <c r="F24" s="70" t="s">
        <v>122</v>
      </c>
      <c r="G24" s="69">
        <v>45.955250906400003</v>
      </c>
      <c r="H24" s="69">
        <v>45.955250906400003</v>
      </c>
      <c r="I24" s="69">
        <v>0</v>
      </c>
      <c r="J24" s="23">
        <v>1</v>
      </c>
      <c r="K24" s="67">
        <v>0</v>
      </c>
      <c r="L24" s="67">
        <v>46</v>
      </c>
      <c r="M24" s="68">
        <v>0</v>
      </c>
      <c r="N24" s="67">
        <v>0</v>
      </c>
      <c r="O24" s="23">
        <v>30</v>
      </c>
      <c r="P24" s="67">
        <v>0</v>
      </c>
      <c r="Q24" s="68">
        <v>0</v>
      </c>
      <c r="R24" s="23">
        <v>2</v>
      </c>
      <c r="S24" s="23">
        <v>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</row>
    <row r="25" spans="1:52" ht="21.75">
      <c r="A25" s="52" t="str">
        <f t="shared" si="1"/>
        <v xml:space="preserve">    </v>
      </c>
      <c r="B25" s="66">
        <v>16</v>
      </c>
      <c r="C25" s="70" t="s">
        <v>137</v>
      </c>
      <c r="D25" s="182" t="s">
        <v>44</v>
      </c>
      <c r="E25" s="70" t="s">
        <v>121</v>
      </c>
      <c r="F25" s="70" t="s">
        <v>122</v>
      </c>
      <c r="G25" s="69">
        <v>19.662306810299999</v>
      </c>
      <c r="H25" s="69">
        <v>19.662306810299999</v>
      </c>
      <c r="I25" s="69">
        <v>0</v>
      </c>
      <c r="J25" s="23">
        <v>2</v>
      </c>
      <c r="K25" s="67">
        <v>19.66</v>
      </c>
      <c r="L25" s="67">
        <v>0</v>
      </c>
      <c r="M25" s="68">
        <v>0</v>
      </c>
      <c r="N25" s="67">
        <v>0</v>
      </c>
      <c r="O25" s="23">
        <v>0</v>
      </c>
      <c r="P25" s="67">
        <v>0</v>
      </c>
      <c r="Q25" s="68">
        <v>0</v>
      </c>
      <c r="R25" s="23">
        <v>0</v>
      </c>
      <c r="S25" s="23">
        <v>0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</row>
    <row r="26" spans="1:52" ht="21.75">
      <c r="A26" s="52" t="str">
        <f t="shared" si="1"/>
        <v xml:space="preserve">    </v>
      </c>
      <c r="B26" s="66">
        <v>17</v>
      </c>
      <c r="C26" s="70" t="s">
        <v>138</v>
      </c>
      <c r="D26" s="182" t="s">
        <v>44</v>
      </c>
      <c r="E26" s="70" t="s">
        <v>121</v>
      </c>
      <c r="F26" s="70" t="s">
        <v>122</v>
      </c>
      <c r="G26" s="69">
        <v>10.5216732973</v>
      </c>
      <c r="H26" s="69">
        <v>10.5216732973</v>
      </c>
      <c r="I26" s="69">
        <v>0</v>
      </c>
      <c r="J26" s="23">
        <v>1</v>
      </c>
      <c r="K26" s="67">
        <v>11</v>
      </c>
      <c r="L26" s="67">
        <v>0</v>
      </c>
      <c r="M26" s="68">
        <v>0</v>
      </c>
      <c r="N26" s="67">
        <v>0</v>
      </c>
      <c r="O26" s="23">
        <v>30</v>
      </c>
      <c r="P26" s="67">
        <v>0</v>
      </c>
      <c r="Q26" s="68">
        <v>0</v>
      </c>
      <c r="R26" s="23">
        <v>2</v>
      </c>
      <c r="S26" s="23">
        <v>0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</row>
    <row r="27" spans="1:52" ht="21.75">
      <c r="A27" s="52" t="str">
        <f t="shared" si="1"/>
        <v xml:space="preserve">11    </v>
      </c>
      <c r="B27" s="66">
        <v>18</v>
      </c>
      <c r="C27" s="70" t="s">
        <v>140</v>
      </c>
      <c r="D27" s="182" t="s">
        <v>158</v>
      </c>
      <c r="E27" s="70" t="s">
        <v>121</v>
      </c>
      <c r="F27" s="70" t="s">
        <v>122</v>
      </c>
      <c r="G27" s="69">
        <v>27.906908979699999</v>
      </c>
      <c r="H27" s="69">
        <v>27.906908979699999</v>
      </c>
      <c r="I27" s="69">
        <v>0</v>
      </c>
      <c r="J27" s="23">
        <v>1</v>
      </c>
      <c r="K27" s="67">
        <v>28</v>
      </c>
      <c r="L27" s="67">
        <v>6.04</v>
      </c>
      <c r="M27" s="68">
        <v>0</v>
      </c>
      <c r="N27" s="67">
        <v>0</v>
      </c>
      <c r="O27" s="23">
        <v>35</v>
      </c>
      <c r="P27" s="67">
        <v>0</v>
      </c>
      <c r="Q27" s="68">
        <v>0</v>
      </c>
      <c r="R27" s="23">
        <v>2</v>
      </c>
      <c r="S27" s="23">
        <v>2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</row>
    <row r="28" spans="1:52" ht="21.75">
      <c r="A28" s="52" t="str">
        <f t="shared" si="1"/>
        <v xml:space="preserve">    </v>
      </c>
      <c r="B28" s="66">
        <v>19</v>
      </c>
      <c r="C28" s="70" t="s">
        <v>141</v>
      </c>
      <c r="D28" s="182" t="s">
        <v>44</v>
      </c>
      <c r="E28" s="70" t="s">
        <v>121</v>
      </c>
      <c r="F28" s="70" t="s">
        <v>122</v>
      </c>
      <c r="G28" s="69">
        <v>5.5218208012599996</v>
      </c>
      <c r="H28" s="69">
        <v>5.5218208012599996</v>
      </c>
      <c r="I28" s="69">
        <v>0</v>
      </c>
      <c r="J28" s="23">
        <v>1</v>
      </c>
      <c r="K28" s="67">
        <v>0</v>
      </c>
      <c r="L28" s="67">
        <v>5.5</v>
      </c>
      <c r="M28" s="68">
        <v>0</v>
      </c>
      <c r="N28" s="67">
        <v>0</v>
      </c>
      <c r="O28" s="23">
        <v>35</v>
      </c>
      <c r="P28" s="67">
        <v>0</v>
      </c>
      <c r="Q28" s="68">
        <v>0</v>
      </c>
      <c r="R28" s="23">
        <v>2</v>
      </c>
      <c r="S28" s="23">
        <v>0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</row>
    <row r="29" spans="1:52" ht="21.75">
      <c r="A29" s="52" t="str">
        <f t="shared" si="1"/>
        <v xml:space="preserve">    </v>
      </c>
      <c r="B29" s="66">
        <v>20</v>
      </c>
      <c r="C29" s="70" t="s">
        <v>142</v>
      </c>
      <c r="D29" s="182" t="s">
        <v>44</v>
      </c>
      <c r="E29" s="70" t="s">
        <v>121</v>
      </c>
      <c r="F29" s="70" t="s">
        <v>122</v>
      </c>
      <c r="G29" s="69">
        <v>6.2252191203900002</v>
      </c>
      <c r="H29" s="69">
        <v>6.2252191203900002</v>
      </c>
      <c r="I29" s="69">
        <v>0</v>
      </c>
      <c r="J29" s="23">
        <v>2</v>
      </c>
      <c r="K29" s="67">
        <v>0</v>
      </c>
      <c r="L29" s="67">
        <v>0</v>
      </c>
      <c r="M29" s="68">
        <v>0</v>
      </c>
      <c r="N29" s="67">
        <v>0</v>
      </c>
      <c r="O29" s="23">
        <v>0</v>
      </c>
      <c r="P29" s="67">
        <v>0</v>
      </c>
      <c r="Q29" s="68">
        <v>0</v>
      </c>
      <c r="R29" s="23">
        <v>0</v>
      </c>
      <c r="S29" s="23">
        <v>0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</row>
    <row r="30" spans="1:52" ht="21.75">
      <c r="A30" s="52" t="str">
        <f t="shared" si="1"/>
        <v xml:space="preserve">    </v>
      </c>
      <c r="B30" s="66">
        <v>21</v>
      </c>
      <c r="C30" s="70" t="s">
        <v>143</v>
      </c>
      <c r="D30" s="182" t="s">
        <v>44</v>
      </c>
      <c r="E30" s="70" t="s">
        <v>121</v>
      </c>
      <c r="F30" s="70" t="s">
        <v>122</v>
      </c>
      <c r="G30" s="69">
        <v>12.685614681800001</v>
      </c>
      <c r="H30" s="69">
        <v>12.685614681800001</v>
      </c>
      <c r="I30" s="69">
        <v>0</v>
      </c>
      <c r="J30" s="23">
        <v>1</v>
      </c>
      <c r="K30" s="67">
        <v>0</v>
      </c>
      <c r="L30" s="67">
        <v>0</v>
      </c>
      <c r="M30" s="68" t="s">
        <v>139</v>
      </c>
      <c r="N30" s="67">
        <v>13</v>
      </c>
      <c r="O30" s="23">
        <v>25</v>
      </c>
      <c r="P30" s="67">
        <v>0</v>
      </c>
      <c r="Q30" s="68">
        <v>0</v>
      </c>
      <c r="R30" s="23">
        <v>2</v>
      </c>
      <c r="S30" s="23">
        <v>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</row>
    <row r="31" spans="1:52" ht="21.75">
      <c r="A31" s="52" t="str">
        <f t="shared" si="1"/>
        <v xml:space="preserve">    </v>
      </c>
      <c r="B31" s="66">
        <v>22</v>
      </c>
      <c r="C31" s="70" t="s">
        <v>144</v>
      </c>
      <c r="D31" s="182" t="s">
        <v>44</v>
      </c>
      <c r="E31" s="70" t="s">
        <v>121</v>
      </c>
      <c r="F31" s="70" t="s">
        <v>122</v>
      </c>
      <c r="G31" s="69">
        <v>40.589455589300002</v>
      </c>
      <c r="H31" s="69">
        <v>40.589455589300002</v>
      </c>
      <c r="I31" s="69">
        <v>0</v>
      </c>
      <c r="J31" s="23">
        <v>1</v>
      </c>
      <c r="K31" s="67">
        <v>0</v>
      </c>
      <c r="L31" s="67">
        <v>0</v>
      </c>
      <c r="M31" s="68" t="s">
        <v>139</v>
      </c>
      <c r="N31" s="67">
        <v>40</v>
      </c>
      <c r="O31" s="23">
        <v>25</v>
      </c>
      <c r="P31" s="67">
        <v>0</v>
      </c>
      <c r="Q31" s="68">
        <v>0</v>
      </c>
      <c r="R31" s="23">
        <v>2</v>
      </c>
      <c r="S31" s="23">
        <v>0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</row>
    <row r="32" spans="1:52" ht="21.75">
      <c r="A32" s="52" t="str">
        <f t="shared" si="1"/>
        <v xml:space="preserve">    </v>
      </c>
      <c r="B32" s="66">
        <v>23</v>
      </c>
      <c r="C32" s="70" t="s">
        <v>145</v>
      </c>
      <c r="D32" s="182" t="s">
        <v>44</v>
      </c>
      <c r="E32" s="70" t="s">
        <v>121</v>
      </c>
      <c r="F32" s="70" t="s">
        <v>122</v>
      </c>
      <c r="G32" s="69">
        <v>14.4381710779</v>
      </c>
      <c r="H32" s="69">
        <v>14.4381710779</v>
      </c>
      <c r="I32" s="69">
        <v>0</v>
      </c>
      <c r="J32" s="23">
        <v>1</v>
      </c>
      <c r="K32" s="67">
        <v>0</v>
      </c>
      <c r="L32" s="67">
        <v>0</v>
      </c>
      <c r="M32" s="68" t="s">
        <v>139</v>
      </c>
      <c r="N32" s="67">
        <v>14</v>
      </c>
      <c r="O32" s="23">
        <v>30</v>
      </c>
      <c r="P32" s="67">
        <v>0</v>
      </c>
      <c r="Q32" s="68">
        <v>0</v>
      </c>
      <c r="R32" s="23">
        <v>2</v>
      </c>
      <c r="S32" s="23">
        <v>0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</row>
    <row r="33" spans="1:52" ht="21.75">
      <c r="A33" s="52" t="str">
        <f t="shared" si="1"/>
        <v xml:space="preserve">    </v>
      </c>
      <c r="B33" s="66">
        <v>24</v>
      </c>
      <c r="C33" s="70" t="s">
        <v>146</v>
      </c>
      <c r="D33" s="182" t="s">
        <v>44</v>
      </c>
      <c r="E33" s="70" t="s">
        <v>121</v>
      </c>
      <c r="F33" s="70" t="s">
        <v>122</v>
      </c>
      <c r="G33" s="69">
        <v>11.919075872600001</v>
      </c>
      <c r="H33" s="69">
        <v>11.919075872600001</v>
      </c>
      <c r="I33" s="69">
        <v>0</v>
      </c>
      <c r="J33" s="23">
        <v>1</v>
      </c>
      <c r="K33" s="67">
        <v>0</v>
      </c>
      <c r="L33" s="67">
        <v>0</v>
      </c>
      <c r="M33" s="68" t="s">
        <v>139</v>
      </c>
      <c r="N33" s="67">
        <v>12</v>
      </c>
      <c r="O33" s="23">
        <v>20</v>
      </c>
      <c r="P33" s="67">
        <v>0</v>
      </c>
      <c r="Q33" s="68">
        <v>0</v>
      </c>
      <c r="R33" s="23">
        <v>2</v>
      </c>
      <c r="S33" s="23">
        <v>0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</row>
    <row r="34" spans="1:52" ht="21.75">
      <c r="A34" s="52" t="str">
        <f t="shared" si="1"/>
        <v xml:space="preserve">    </v>
      </c>
      <c r="B34" s="66">
        <v>25</v>
      </c>
      <c r="C34" s="70" t="s">
        <v>147</v>
      </c>
      <c r="D34" s="182" t="s">
        <v>44</v>
      </c>
      <c r="E34" s="70" t="s">
        <v>121</v>
      </c>
      <c r="F34" s="70" t="s">
        <v>122</v>
      </c>
      <c r="G34" s="69">
        <v>26.281352157899999</v>
      </c>
      <c r="H34" s="69">
        <v>26.281352157899999</v>
      </c>
      <c r="I34" s="69">
        <v>0</v>
      </c>
      <c r="J34" s="23">
        <v>1</v>
      </c>
      <c r="K34" s="67">
        <v>0</v>
      </c>
      <c r="L34" s="67">
        <v>0</v>
      </c>
      <c r="M34" s="68" t="s">
        <v>139</v>
      </c>
      <c r="N34" s="67">
        <v>26</v>
      </c>
      <c r="O34" s="23">
        <v>25</v>
      </c>
      <c r="P34" s="67">
        <v>0</v>
      </c>
      <c r="Q34" s="68">
        <v>0</v>
      </c>
      <c r="R34" s="23">
        <v>2</v>
      </c>
      <c r="S34" s="23">
        <v>0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</row>
    <row r="35" spans="1:52" ht="21.75">
      <c r="A35" s="52" t="str">
        <f t="shared" si="1"/>
        <v xml:space="preserve">    </v>
      </c>
      <c r="B35" s="66">
        <v>26</v>
      </c>
      <c r="C35" s="70" t="s">
        <v>148</v>
      </c>
      <c r="D35" s="182" t="s">
        <v>44</v>
      </c>
      <c r="E35" s="70" t="s">
        <v>121</v>
      </c>
      <c r="F35" s="70" t="s">
        <v>122</v>
      </c>
      <c r="G35" s="69">
        <v>13.160209077699999</v>
      </c>
      <c r="H35" s="69">
        <v>13.160209077699999</v>
      </c>
      <c r="I35" s="69">
        <v>0</v>
      </c>
      <c r="J35" s="23">
        <v>1</v>
      </c>
      <c r="K35" s="67">
        <v>0</v>
      </c>
      <c r="L35" s="67">
        <v>0</v>
      </c>
      <c r="M35" s="68" t="s">
        <v>139</v>
      </c>
      <c r="N35" s="67">
        <v>13</v>
      </c>
      <c r="O35" s="23">
        <v>20</v>
      </c>
      <c r="P35" s="67">
        <v>0</v>
      </c>
      <c r="Q35" s="68">
        <v>0</v>
      </c>
      <c r="R35" s="23">
        <v>2</v>
      </c>
      <c r="S35" s="23">
        <v>0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</row>
    <row r="36" spans="1:52" ht="21.75">
      <c r="A36" s="52" t="str">
        <f t="shared" si="1"/>
        <v xml:space="preserve">    </v>
      </c>
      <c r="B36" s="66">
        <v>27</v>
      </c>
      <c r="C36" s="70" t="s">
        <v>149</v>
      </c>
      <c r="D36" s="182" t="s">
        <v>44</v>
      </c>
      <c r="E36" s="70" t="s">
        <v>121</v>
      </c>
      <c r="F36" s="70" t="s">
        <v>122</v>
      </c>
      <c r="G36" s="69">
        <v>11.3077343711</v>
      </c>
      <c r="H36" s="69">
        <v>11.3077343711</v>
      </c>
      <c r="I36" s="69">
        <v>0</v>
      </c>
      <c r="J36" s="23">
        <v>1</v>
      </c>
      <c r="K36" s="67">
        <v>0</v>
      </c>
      <c r="L36" s="67">
        <v>0</v>
      </c>
      <c r="M36" s="68" t="s">
        <v>139</v>
      </c>
      <c r="N36" s="67">
        <v>11</v>
      </c>
      <c r="O36" s="23">
        <v>32</v>
      </c>
      <c r="P36" s="67">
        <v>0</v>
      </c>
      <c r="Q36" s="68">
        <v>0</v>
      </c>
      <c r="R36" s="23">
        <v>2</v>
      </c>
      <c r="S36" s="23">
        <v>0</v>
      </c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</row>
    <row r="37" spans="1:52" ht="21.75">
      <c r="A37" s="52" t="str">
        <f t="shared" si="1"/>
        <v xml:space="preserve">    </v>
      </c>
      <c r="B37" s="66">
        <v>28</v>
      </c>
      <c r="C37" s="70" t="s">
        <v>150</v>
      </c>
      <c r="D37" s="182" t="s">
        <v>44</v>
      </c>
      <c r="E37" s="70" t="s">
        <v>121</v>
      </c>
      <c r="F37" s="70" t="s">
        <v>122</v>
      </c>
      <c r="G37" s="69">
        <v>36.161733759800001</v>
      </c>
      <c r="H37" s="69">
        <v>36.161733759800001</v>
      </c>
      <c r="I37" s="69">
        <v>0</v>
      </c>
      <c r="J37" s="23">
        <v>2</v>
      </c>
      <c r="K37" s="67">
        <v>36.159999999999997</v>
      </c>
      <c r="L37" s="67">
        <v>0</v>
      </c>
      <c r="M37" s="68">
        <v>0</v>
      </c>
      <c r="N37" s="67">
        <v>0</v>
      </c>
      <c r="O37" s="23">
        <v>0</v>
      </c>
      <c r="P37" s="67">
        <v>0</v>
      </c>
      <c r="Q37" s="68">
        <v>0</v>
      </c>
      <c r="R37" s="23">
        <v>0</v>
      </c>
      <c r="S37" s="23">
        <v>0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</row>
    <row r="38" spans="1:52" ht="21.75">
      <c r="A38" s="52" t="str">
        <f t="shared" si="1"/>
        <v xml:space="preserve">    </v>
      </c>
      <c r="B38" s="66">
        <v>29</v>
      </c>
      <c r="C38" s="70" t="s">
        <v>151</v>
      </c>
      <c r="D38" s="182" t="s">
        <v>44</v>
      </c>
      <c r="E38" s="70" t="s">
        <v>121</v>
      </c>
      <c r="F38" s="70" t="s">
        <v>122</v>
      </c>
      <c r="G38" s="69">
        <v>15.0564550704</v>
      </c>
      <c r="H38" s="69">
        <v>15.0564550704</v>
      </c>
      <c r="I38" s="69">
        <v>0</v>
      </c>
      <c r="J38" s="23">
        <v>1</v>
      </c>
      <c r="K38" s="67">
        <v>0</v>
      </c>
      <c r="L38" s="67">
        <v>0</v>
      </c>
      <c r="M38" s="68" t="s">
        <v>139</v>
      </c>
      <c r="N38" s="67">
        <v>15.06</v>
      </c>
      <c r="O38" s="23">
        <v>22</v>
      </c>
      <c r="P38" s="67">
        <v>0</v>
      </c>
      <c r="Q38" s="68">
        <v>0</v>
      </c>
      <c r="R38" s="23">
        <v>2</v>
      </c>
      <c r="S38" s="23">
        <v>0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</row>
    <row r="39" spans="1:52" ht="21.75">
      <c r="A39" s="52" t="str">
        <f t="shared" si="1"/>
        <v xml:space="preserve">    </v>
      </c>
      <c r="B39" s="66">
        <v>30</v>
      </c>
      <c r="C39" s="70" t="s">
        <v>152</v>
      </c>
      <c r="D39" s="182" t="s">
        <v>44</v>
      </c>
      <c r="E39" s="70" t="s">
        <v>121</v>
      </c>
      <c r="F39" s="70" t="s">
        <v>122</v>
      </c>
      <c r="G39" s="69">
        <v>16.081945917799999</v>
      </c>
      <c r="H39" s="69">
        <v>16.081945917799999</v>
      </c>
      <c r="I39" s="69">
        <v>0</v>
      </c>
      <c r="J39" s="23">
        <v>1</v>
      </c>
      <c r="K39" s="67">
        <v>0</v>
      </c>
      <c r="L39" s="67">
        <v>0</v>
      </c>
      <c r="M39" s="68" t="s">
        <v>139</v>
      </c>
      <c r="N39" s="67">
        <v>16.079999999999998</v>
      </c>
      <c r="O39" s="23">
        <v>25</v>
      </c>
      <c r="P39" s="67">
        <v>0</v>
      </c>
      <c r="Q39" s="68">
        <v>0</v>
      </c>
      <c r="R39" s="23">
        <v>2</v>
      </c>
      <c r="S39" s="23">
        <v>0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</row>
    <row r="40" spans="1:52" ht="21.75">
      <c r="A40" s="52" t="str">
        <f t="shared" si="1"/>
        <v xml:space="preserve">    </v>
      </c>
      <c r="B40" s="66">
        <v>31</v>
      </c>
      <c r="C40" s="70" t="s">
        <v>153</v>
      </c>
      <c r="D40" s="182" t="s">
        <v>44</v>
      </c>
      <c r="E40" s="70" t="s">
        <v>121</v>
      </c>
      <c r="F40" s="70" t="s">
        <v>122</v>
      </c>
      <c r="G40" s="69">
        <v>6.7427573964400001</v>
      </c>
      <c r="H40" s="69">
        <v>6.7427573964400001</v>
      </c>
      <c r="I40" s="69">
        <v>0</v>
      </c>
      <c r="J40" s="23">
        <v>1</v>
      </c>
      <c r="K40" s="67">
        <v>0</v>
      </c>
      <c r="L40" s="67">
        <v>0</v>
      </c>
      <c r="M40" s="68" t="s">
        <v>139</v>
      </c>
      <c r="N40" s="67">
        <v>7</v>
      </c>
      <c r="O40" s="23">
        <v>35</v>
      </c>
      <c r="P40" s="67">
        <v>0</v>
      </c>
      <c r="Q40" s="68">
        <v>0</v>
      </c>
      <c r="R40" s="23">
        <v>2</v>
      </c>
      <c r="S40" s="23">
        <v>0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</row>
    <row r="41" spans="1:52" ht="21.75">
      <c r="A41" s="52" t="str">
        <f t="shared" si="1"/>
        <v xml:space="preserve">    </v>
      </c>
      <c r="B41" s="66">
        <v>32</v>
      </c>
      <c r="C41" s="70" t="s">
        <v>154</v>
      </c>
      <c r="D41" s="182" t="s">
        <v>44</v>
      </c>
      <c r="E41" s="70" t="s">
        <v>121</v>
      </c>
      <c r="F41" s="70" t="s">
        <v>122</v>
      </c>
      <c r="G41" s="69">
        <v>14.8998891249</v>
      </c>
      <c r="H41" s="69">
        <v>14.8998891249</v>
      </c>
      <c r="I41" s="69">
        <v>0</v>
      </c>
      <c r="J41" s="23">
        <v>1</v>
      </c>
      <c r="K41" s="67">
        <v>0</v>
      </c>
      <c r="L41" s="67">
        <v>0</v>
      </c>
      <c r="M41" s="68" t="s">
        <v>139</v>
      </c>
      <c r="N41" s="67">
        <v>15</v>
      </c>
      <c r="O41" s="23">
        <v>35</v>
      </c>
      <c r="P41" s="67">
        <v>0</v>
      </c>
      <c r="Q41" s="68">
        <v>0</v>
      </c>
      <c r="R41" s="23">
        <v>2</v>
      </c>
      <c r="S41" s="23">
        <v>0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</row>
  </sheetData>
  <sheetProtection selectLockedCells="1"/>
  <mergeCells count="43"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</mergeCells>
  <conditionalFormatting sqref="T10:AU41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จำนวนเต็ม" sqref="O10:O1048576">
      <formula1>0</formula1>
      <formula2>100</formula2>
    </dataValidation>
    <dataValidation type="whole" allowBlank="1" showInputMessage="1" showErrorMessage="1" error="กรอกเฉพาะ 0 1 2" sqref="S2:S4 R10:R1048576">
      <formula1>0</formula1>
      <formula2>2</formula2>
    </dataValidation>
    <dataValidation type="whole" allowBlank="1" showInputMessage="1" showErrorMessage="1" error="กรอกเฉพาะ 0 1 2 3" sqref="S10:S1048576">
      <formula1>0</formula1>
      <formula2>3</formula2>
    </dataValidation>
    <dataValidation type="whole" allowBlank="1" showInputMessage="1" showErrorMessage="1" error="กรอกเฉพาะ 0 1 2 3 9" sqref="J10:J1048576">
      <formula1>0</formula1>
      <formula2>9</formula2>
    </dataValidation>
    <dataValidation type="textLength" operator="equal" allowBlank="1" showInputMessage="1" showErrorMessage="1" error="กรอกรหัสผิดพลาด" sqref="C10:C1048576">
      <formula1>9</formula1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12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topLeftCell="A37" zoomScale="85" zoomScaleNormal="85" workbookViewId="0">
      <selection activeCell="B10" sqref="B10:S41"/>
    </sheetView>
  </sheetViews>
  <sheetFormatPr defaultColWidth="8.875" defaultRowHeight="17.25"/>
  <cols>
    <col min="1" max="1" width="10.75" style="26" bestFit="1" customWidth="1"/>
    <col min="2" max="2" width="7.875" style="13" bestFit="1" customWidth="1"/>
    <col min="3" max="3" width="10.125" style="13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customWidth="1"/>
    <col min="12" max="12" width="8" style="8" customWidth="1"/>
    <col min="13" max="13" width="7.875" style="8" customWidth="1"/>
    <col min="14" max="14" width="7" style="8" customWidth="1"/>
    <col min="15" max="15" width="6.25" style="13" customWidth="1"/>
    <col min="16" max="16" width="8.375" style="11" customWidth="1"/>
    <col min="17" max="17" width="6.25" style="11" customWidth="1"/>
    <col min="18" max="18" width="8" style="11" customWidth="1"/>
    <col min="19" max="19" width="10.25" style="11" customWidth="1"/>
    <col min="20" max="21" width="3.75" style="11" bestFit="1" customWidth="1"/>
    <col min="22" max="22" width="3.75" style="11" customWidth="1"/>
    <col min="23" max="51" width="3.75" style="11" bestFit="1" customWidth="1"/>
    <col min="52" max="52" width="6.75" style="11" bestFit="1" customWidth="1"/>
    <col min="53" max="16384" width="8.875" style="11"/>
  </cols>
  <sheetData>
    <row r="1" spans="1:52" s="1" customFormat="1" ht="33">
      <c r="B1" s="155" t="s">
        <v>30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</row>
    <row r="2" spans="1:52" customFormat="1" ht="27.75">
      <c r="B2" s="143" t="s">
        <v>1</v>
      </c>
      <c r="C2" s="143"/>
      <c r="D2" s="143"/>
      <c r="E2" s="143"/>
      <c r="F2" s="144" t="s">
        <v>119</v>
      </c>
      <c r="G2" s="144"/>
      <c r="H2" s="144"/>
      <c r="I2" s="144"/>
      <c r="J2" s="144"/>
      <c r="K2" s="55"/>
      <c r="L2" s="56"/>
      <c r="M2" s="56"/>
      <c r="N2" s="57"/>
      <c r="O2" s="57"/>
      <c r="P2" s="58"/>
      <c r="Q2" s="57"/>
      <c r="R2" s="57"/>
      <c r="S2" s="59"/>
      <c r="T2" s="59"/>
      <c r="U2" s="2"/>
      <c r="V2" s="2"/>
      <c r="W2" s="2"/>
      <c r="X2" s="2"/>
      <c r="Y2" s="2"/>
      <c r="Z2" s="1"/>
      <c r="AA2" s="3"/>
      <c r="AB2" s="3"/>
      <c r="AC2" s="3"/>
      <c r="AD2" s="3"/>
      <c r="AE2" s="4"/>
      <c r="AF2" s="4"/>
      <c r="AI2" s="3"/>
      <c r="AJ2" s="3"/>
      <c r="AK2" s="3"/>
      <c r="AL2" s="3"/>
      <c r="AM2" s="3"/>
      <c r="AN2" s="11"/>
      <c r="AO2" s="11"/>
      <c r="AP2" s="141" t="s">
        <v>2</v>
      </c>
      <c r="AQ2" s="141"/>
      <c r="AR2" s="141"/>
      <c r="AS2" s="141"/>
      <c r="AT2" s="141"/>
      <c r="AU2" s="141"/>
      <c r="AV2" s="145">
        <v>1045</v>
      </c>
      <c r="AW2" s="145"/>
      <c r="AX2" s="145"/>
      <c r="AY2" s="3"/>
      <c r="AZ2" s="3"/>
    </row>
    <row r="3" spans="1:52" customFormat="1" ht="27.75">
      <c r="B3" s="143"/>
      <c r="C3" s="143"/>
      <c r="D3" s="143"/>
      <c r="E3" s="143"/>
      <c r="F3" s="144"/>
      <c r="G3" s="144"/>
      <c r="H3" s="144"/>
      <c r="I3" s="144"/>
      <c r="J3" s="144"/>
      <c r="K3" s="55"/>
      <c r="L3" s="56"/>
      <c r="M3" s="56"/>
      <c r="N3" s="60"/>
      <c r="O3" s="60"/>
      <c r="P3" s="61"/>
      <c r="Q3" s="79"/>
      <c r="R3" s="79"/>
      <c r="S3" s="62"/>
      <c r="T3" s="62"/>
      <c r="U3" s="4"/>
      <c r="V3" s="5"/>
      <c r="W3" s="5"/>
      <c r="X3" s="5"/>
      <c r="Y3" s="5"/>
      <c r="Z3" s="5"/>
      <c r="AA3" s="5"/>
      <c r="AB3" s="5"/>
      <c r="AC3" s="5"/>
      <c r="AD3" s="5"/>
      <c r="AE3" s="4"/>
      <c r="AF3" s="4"/>
      <c r="AI3" s="11"/>
      <c r="AJ3" s="3"/>
      <c r="AK3" s="141" t="s">
        <v>117</v>
      </c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6">
        <v>640.02637409341992</v>
      </c>
      <c r="AW3" s="146"/>
      <c r="AX3" s="146"/>
      <c r="AY3" s="140" t="s">
        <v>4</v>
      </c>
      <c r="AZ3" s="140"/>
    </row>
    <row r="4" spans="1:52" customFormat="1" ht="27.75">
      <c r="B4" s="143"/>
      <c r="C4" s="143"/>
      <c r="D4" s="143"/>
      <c r="E4" s="143"/>
      <c r="F4" s="144"/>
      <c r="G4" s="144"/>
      <c r="H4" s="144"/>
      <c r="I4" s="144"/>
      <c r="J4" s="144"/>
      <c r="K4" s="55"/>
      <c r="L4" s="56"/>
      <c r="M4" s="56"/>
      <c r="N4" s="63"/>
      <c r="O4" s="63"/>
      <c r="P4" s="61"/>
      <c r="Q4" s="79"/>
      <c r="R4" s="79"/>
      <c r="S4" s="64"/>
      <c r="T4" s="64"/>
      <c r="V4" s="5"/>
      <c r="W4" s="5"/>
      <c r="X4" s="65"/>
      <c r="Y4" s="65"/>
      <c r="Z4" s="5"/>
      <c r="AA4" s="5"/>
      <c r="AB4" s="5"/>
      <c r="AC4" s="5"/>
      <c r="AD4" s="5"/>
      <c r="AI4" s="141" t="s">
        <v>118</v>
      </c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2">
        <v>640.02637409341992</v>
      </c>
      <c r="AW4" s="142"/>
      <c r="AX4" s="142"/>
      <c r="AY4" s="140" t="s">
        <v>4</v>
      </c>
      <c r="AZ4" s="140"/>
    </row>
    <row r="5" spans="1:52" customFormat="1" ht="18.75" customHeight="1">
      <c r="A5" s="25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0"/>
      <c r="AI5" s="10"/>
      <c r="AJ5" s="10"/>
      <c r="AK5" s="11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1" t="s">
        <v>6</v>
      </c>
      <c r="AW5" s="101"/>
      <c r="AX5" s="101"/>
      <c r="AY5" s="101"/>
      <c r="AZ5" s="101"/>
    </row>
    <row r="6" spans="1:52" ht="21" customHeight="1">
      <c r="A6" s="130" t="s">
        <v>45</v>
      </c>
      <c r="B6" s="102" t="s">
        <v>7</v>
      </c>
      <c r="C6" s="102" t="s">
        <v>8</v>
      </c>
      <c r="D6" s="102" t="s">
        <v>9</v>
      </c>
      <c r="E6" s="102" t="s">
        <v>10</v>
      </c>
      <c r="F6" s="102" t="s">
        <v>11</v>
      </c>
      <c r="G6" s="133" t="s">
        <v>47</v>
      </c>
      <c r="H6" s="134"/>
      <c r="I6" s="135"/>
      <c r="J6" s="103" t="s">
        <v>12</v>
      </c>
      <c r="K6" s="137" t="s">
        <v>37</v>
      </c>
      <c r="L6" s="137"/>
      <c r="M6" s="137"/>
      <c r="N6" s="137"/>
      <c r="O6" s="103" t="s">
        <v>13</v>
      </c>
      <c r="P6" s="114" t="s">
        <v>5</v>
      </c>
      <c r="Q6" s="103" t="s">
        <v>31</v>
      </c>
      <c r="R6" s="117" t="s">
        <v>38</v>
      </c>
      <c r="S6" s="120" t="s">
        <v>39</v>
      </c>
      <c r="T6" s="131" t="s">
        <v>14</v>
      </c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13" t="s">
        <v>48</v>
      </c>
    </row>
    <row r="7" spans="1:52" ht="18.75" customHeight="1">
      <c r="A7" s="130"/>
      <c r="B7" s="102"/>
      <c r="C7" s="102"/>
      <c r="D7" s="102"/>
      <c r="E7" s="102"/>
      <c r="F7" s="102"/>
      <c r="G7" s="136" t="s">
        <v>3</v>
      </c>
      <c r="H7" s="132" t="s">
        <v>46</v>
      </c>
      <c r="I7" s="132"/>
      <c r="J7" s="104"/>
      <c r="K7" s="138" t="s">
        <v>40</v>
      </c>
      <c r="L7" s="126" t="s">
        <v>41</v>
      </c>
      <c r="M7" s="147" t="s">
        <v>42</v>
      </c>
      <c r="N7" s="129" t="s">
        <v>43</v>
      </c>
      <c r="O7" s="104"/>
      <c r="P7" s="115"/>
      <c r="Q7" s="104"/>
      <c r="R7" s="118"/>
      <c r="S7" s="121"/>
      <c r="T7" s="107" t="s">
        <v>15</v>
      </c>
      <c r="U7" s="107"/>
      <c r="V7" s="107"/>
      <c r="W7" s="107"/>
      <c r="X7" s="109" t="s">
        <v>16</v>
      </c>
      <c r="Y7" s="109"/>
      <c r="Z7" s="109"/>
      <c r="AA7" s="109"/>
      <c r="AB7" s="110" t="s">
        <v>17</v>
      </c>
      <c r="AC7" s="110"/>
      <c r="AD7" s="110"/>
      <c r="AE7" s="110"/>
      <c r="AF7" s="111" t="s">
        <v>18</v>
      </c>
      <c r="AG7" s="111"/>
      <c r="AH7" s="111"/>
      <c r="AI7" s="111"/>
      <c r="AJ7" s="112" t="s">
        <v>19</v>
      </c>
      <c r="AK7" s="112"/>
      <c r="AL7" s="112"/>
      <c r="AM7" s="112"/>
      <c r="AN7" s="106" t="s">
        <v>20</v>
      </c>
      <c r="AO7" s="106"/>
      <c r="AP7" s="106"/>
      <c r="AQ7" s="106"/>
      <c r="AR7" s="107" t="s">
        <v>21</v>
      </c>
      <c r="AS7" s="107"/>
      <c r="AT7" s="107"/>
      <c r="AU7" s="107"/>
      <c r="AV7" s="108" t="s">
        <v>22</v>
      </c>
      <c r="AW7" s="108"/>
      <c r="AX7" s="108"/>
      <c r="AY7" s="108"/>
      <c r="AZ7" s="113"/>
    </row>
    <row r="8" spans="1:52" ht="21.75" customHeight="1">
      <c r="A8" s="130"/>
      <c r="B8" s="102"/>
      <c r="C8" s="102"/>
      <c r="D8" s="102"/>
      <c r="E8" s="102"/>
      <c r="F8" s="102"/>
      <c r="G8" s="136"/>
      <c r="H8" s="14" t="s">
        <v>23</v>
      </c>
      <c r="I8" s="15" t="s">
        <v>24</v>
      </c>
      <c r="J8" s="105"/>
      <c r="K8" s="138"/>
      <c r="L8" s="127"/>
      <c r="M8" s="147"/>
      <c r="N8" s="129"/>
      <c r="O8" s="105"/>
      <c r="P8" s="116"/>
      <c r="Q8" s="105"/>
      <c r="R8" s="119"/>
      <c r="S8" s="122"/>
      <c r="T8" s="72" t="s">
        <v>25</v>
      </c>
      <c r="U8" s="72" t="s">
        <v>26</v>
      </c>
      <c r="V8" s="72" t="s">
        <v>27</v>
      </c>
      <c r="W8" s="72" t="s">
        <v>28</v>
      </c>
      <c r="X8" s="74" t="s">
        <v>25</v>
      </c>
      <c r="Y8" s="74" t="s">
        <v>26</v>
      </c>
      <c r="Z8" s="74" t="s">
        <v>27</v>
      </c>
      <c r="AA8" s="74" t="s">
        <v>28</v>
      </c>
      <c r="AB8" s="75" t="s">
        <v>25</v>
      </c>
      <c r="AC8" s="75" t="s">
        <v>26</v>
      </c>
      <c r="AD8" s="75" t="s">
        <v>27</v>
      </c>
      <c r="AE8" s="75" t="s">
        <v>28</v>
      </c>
      <c r="AF8" s="76" t="s">
        <v>25</v>
      </c>
      <c r="AG8" s="76" t="s">
        <v>26</v>
      </c>
      <c r="AH8" s="76" t="s">
        <v>27</v>
      </c>
      <c r="AI8" s="76" t="s">
        <v>28</v>
      </c>
      <c r="AJ8" s="77" t="s">
        <v>25</v>
      </c>
      <c r="AK8" s="77" t="s">
        <v>26</v>
      </c>
      <c r="AL8" s="77" t="s">
        <v>27</v>
      </c>
      <c r="AM8" s="77" t="s">
        <v>28</v>
      </c>
      <c r="AN8" s="71" t="s">
        <v>25</v>
      </c>
      <c r="AO8" s="71" t="s">
        <v>26</v>
      </c>
      <c r="AP8" s="71" t="s">
        <v>27</v>
      </c>
      <c r="AQ8" s="71" t="s">
        <v>28</v>
      </c>
      <c r="AR8" s="72" t="s">
        <v>25</v>
      </c>
      <c r="AS8" s="72" t="s">
        <v>26</v>
      </c>
      <c r="AT8" s="72" t="s">
        <v>27</v>
      </c>
      <c r="AU8" s="72" t="s">
        <v>28</v>
      </c>
      <c r="AV8" s="73" t="s">
        <v>25</v>
      </c>
      <c r="AW8" s="73" t="s">
        <v>26</v>
      </c>
      <c r="AX8" s="73" t="s">
        <v>27</v>
      </c>
      <c r="AY8" s="73" t="s">
        <v>28</v>
      </c>
      <c r="AZ8" s="113"/>
    </row>
    <row r="9" spans="1:52">
      <c r="A9" s="131" t="s">
        <v>29</v>
      </c>
      <c r="B9" s="131"/>
      <c r="C9" s="131"/>
      <c r="D9" s="131"/>
      <c r="E9" s="131"/>
      <c r="F9" s="131"/>
      <c r="G9" s="27">
        <f>I9+H9</f>
        <v>640.02637409341992</v>
      </c>
      <c r="H9" s="28">
        <f>SUM(H10:H99999)</f>
        <v>640.02637409341992</v>
      </c>
      <c r="I9" s="28">
        <f t="shared" ref="I9:N9" si="0">SUM(I10:I99999)</f>
        <v>0</v>
      </c>
      <c r="J9" s="28"/>
      <c r="K9" s="28">
        <f t="shared" si="0"/>
        <v>163.59</v>
      </c>
      <c r="L9" s="28">
        <f t="shared" si="0"/>
        <v>294.42</v>
      </c>
      <c r="M9" s="28"/>
      <c r="N9" s="28">
        <f t="shared" si="0"/>
        <v>182.14</v>
      </c>
      <c r="O9" s="54"/>
      <c r="P9" s="54"/>
      <c r="Q9" s="54"/>
      <c r="R9" s="54"/>
      <c r="S9" s="54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9"/>
    </row>
    <row r="10" spans="1:52" s="24" customFormat="1" ht="21.75">
      <c r="A10" s="52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"&amp;IF(J10=1,IF(P10&gt;0,IF(AZ10+BA10+BB10+BC10=0,99,""),""),"")</f>
        <v xml:space="preserve">    </v>
      </c>
      <c r="B10" s="66">
        <v>1</v>
      </c>
      <c r="C10" s="70" t="s">
        <v>120</v>
      </c>
      <c r="D10" s="70" t="s">
        <v>44</v>
      </c>
      <c r="E10" s="70" t="s">
        <v>121</v>
      </c>
      <c r="F10" s="70" t="s">
        <v>122</v>
      </c>
      <c r="G10" s="69">
        <v>23.594814274099999</v>
      </c>
      <c r="H10" s="69">
        <v>23.594814274099999</v>
      </c>
      <c r="I10" s="69">
        <v>0</v>
      </c>
      <c r="J10" s="23">
        <v>1</v>
      </c>
      <c r="K10" s="67">
        <v>0</v>
      </c>
      <c r="L10" s="67">
        <v>23.59</v>
      </c>
      <c r="M10" s="68">
        <v>0</v>
      </c>
      <c r="N10" s="67">
        <v>0</v>
      </c>
      <c r="O10" s="23">
        <v>20</v>
      </c>
      <c r="P10" s="67">
        <v>0</v>
      </c>
      <c r="Q10" s="68">
        <v>0</v>
      </c>
      <c r="R10" s="23">
        <v>2</v>
      </c>
      <c r="S10" s="23">
        <v>0</v>
      </c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</row>
    <row r="11" spans="1:52" s="24" customFormat="1" ht="21.75">
      <c r="A11" s="52" t="str">
        <f t="shared" ref="A11:A41" si="1"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"&amp;IF(J11=1,IF(P11&gt;0,IF(AZ11+BA11+BB11+BC11=0,99,""),""),"")</f>
        <v xml:space="preserve">    </v>
      </c>
      <c r="B11" s="66">
        <v>2</v>
      </c>
      <c r="C11" s="70" t="s">
        <v>123</v>
      </c>
      <c r="D11" s="70">
        <v>0</v>
      </c>
      <c r="E11" s="70" t="s">
        <v>121</v>
      </c>
      <c r="F11" s="70" t="s">
        <v>122</v>
      </c>
      <c r="G11" s="69">
        <v>10.872489293999999</v>
      </c>
      <c r="H11" s="69">
        <v>10.872489293999999</v>
      </c>
      <c r="I11" s="69">
        <v>0</v>
      </c>
      <c r="J11" s="23">
        <v>1</v>
      </c>
      <c r="K11" s="67">
        <v>0</v>
      </c>
      <c r="L11" s="67">
        <v>11</v>
      </c>
      <c r="M11" s="68">
        <v>0</v>
      </c>
      <c r="N11" s="67">
        <v>0</v>
      </c>
      <c r="O11" s="23">
        <v>25</v>
      </c>
      <c r="P11" s="67">
        <v>0</v>
      </c>
      <c r="Q11" s="68">
        <v>0</v>
      </c>
      <c r="R11" s="23">
        <v>2</v>
      </c>
      <c r="S11" s="23">
        <v>0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</row>
    <row r="12" spans="1:52" s="24" customFormat="1" ht="21.75">
      <c r="A12" s="52" t="str">
        <f t="shared" si="1"/>
        <v xml:space="preserve">    </v>
      </c>
      <c r="B12" s="66">
        <v>3</v>
      </c>
      <c r="C12" s="70" t="s">
        <v>124</v>
      </c>
      <c r="D12" s="70" t="s">
        <v>44</v>
      </c>
      <c r="E12" s="70" t="s">
        <v>121</v>
      </c>
      <c r="F12" s="70" t="s">
        <v>122</v>
      </c>
      <c r="G12" s="69">
        <v>12.066899534999999</v>
      </c>
      <c r="H12" s="69">
        <v>12.066899534999999</v>
      </c>
      <c r="I12" s="69">
        <v>0</v>
      </c>
      <c r="J12" s="23">
        <v>1</v>
      </c>
      <c r="K12" s="67">
        <v>0</v>
      </c>
      <c r="L12" s="67">
        <v>12.07</v>
      </c>
      <c r="M12" s="68">
        <v>0</v>
      </c>
      <c r="N12" s="67">
        <v>0</v>
      </c>
      <c r="O12" s="23">
        <v>20</v>
      </c>
      <c r="P12" s="67">
        <v>0</v>
      </c>
      <c r="Q12" s="68">
        <v>0</v>
      </c>
      <c r="R12" s="23">
        <v>2</v>
      </c>
      <c r="S12" s="23">
        <v>0</v>
      </c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</row>
    <row r="13" spans="1:52" s="24" customFormat="1" ht="21.75">
      <c r="A13" s="52" t="str">
        <f t="shared" si="1"/>
        <v xml:space="preserve">    </v>
      </c>
      <c r="B13" s="66">
        <v>4</v>
      </c>
      <c r="C13" s="70" t="s">
        <v>125</v>
      </c>
      <c r="D13" s="70" t="s">
        <v>44</v>
      </c>
      <c r="E13" s="70" t="s">
        <v>121</v>
      </c>
      <c r="F13" s="70" t="s">
        <v>122</v>
      </c>
      <c r="G13" s="69">
        <v>21.196459934500002</v>
      </c>
      <c r="H13" s="69">
        <v>21.196459934500002</v>
      </c>
      <c r="I13" s="69">
        <v>0</v>
      </c>
      <c r="J13" s="23">
        <v>1</v>
      </c>
      <c r="K13" s="67">
        <v>0</v>
      </c>
      <c r="L13" s="67">
        <v>21.2</v>
      </c>
      <c r="M13" s="68">
        <v>0</v>
      </c>
      <c r="N13" s="67">
        <v>0</v>
      </c>
      <c r="O13" s="23">
        <v>25</v>
      </c>
      <c r="P13" s="67">
        <v>0</v>
      </c>
      <c r="Q13" s="68">
        <v>0</v>
      </c>
      <c r="R13" s="23">
        <v>2</v>
      </c>
      <c r="S13" s="23">
        <v>0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</row>
    <row r="14" spans="1:52" ht="21.75">
      <c r="A14" s="52" t="str">
        <f t="shared" si="1"/>
        <v xml:space="preserve">    </v>
      </c>
      <c r="B14" s="66">
        <v>5</v>
      </c>
      <c r="C14" s="70" t="s">
        <v>126</v>
      </c>
      <c r="D14" s="70" t="s">
        <v>44</v>
      </c>
      <c r="E14" s="70" t="s">
        <v>121</v>
      </c>
      <c r="F14" s="70" t="s">
        <v>122</v>
      </c>
      <c r="G14" s="69">
        <v>22.9303049122</v>
      </c>
      <c r="H14" s="69">
        <v>22.9303049122</v>
      </c>
      <c r="I14" s="69">
        <v>0</v>
      </c>
      <c r="J14" s="23">
        <v>1</v>
      </c>
      <c r="K14" s="67">
        <v>0</v>
      </c>
      <c r="L14" s="67">
        <v>23</v>
      </c>
      <c r="M14" s="68">
        <v>0</v>
      </c>
      <c r="N14" s="67">
        <v>0</v>
      </c>
      <c r="O14" s="23">
        <v>25</v>
      </c>
      <c r="P14" s="67">
        <v>0</v>
      </c>
      <c r="Q14" s="68">
        <v>0</v>
      </c>
      <c r="R14" s="23">
        <v>2</v>
      </c>
      <c r="S14" s="23">
        <v>0</v>
      </c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</row>
    <row r="15" spans="1:52" ht="21.75">
      <c r="A15" s="52" t="str">
        <f t="shared" si="1"/>
        <v xml:space="preserve">  33  </v>
      </c>
      <c r="B15" s="66">
        <v>6</v>
      </c>
      <c r="C15" s="70" t="s">
        <v>127</v>
      </c>
      <c r="D15" s="70" t="s">
        <v>44</v>
      </c>
      <c r="E15" s="70" t="s">
        <v>121</v>
      </c>
      <c r="F15" s="70" t="s">
        <v>122</v>
      </c>
      <c r="G15" s="69">
        <v>20.434568283099999</v>
      </c>
      <c r="H15" s="69">
        <v>20.434568283099999</v>
      </c>
      <c r="I15" s="69">
        <v>0</v>
      </c>
      <c r="J15" s="23">
        <v>1</v>
      </c>
      <c r="K15" s="67">
        <v>20.43</v>
      </c>
      <c r="L15" s="67">
        <v>0</v>
      </c>
      <c r="M15" s="68">
        <v>0</v>
      </c>
      <c r="N15" s="67">
        <v>0</v>
      </c>
      <c r="O15" s="23">
        <v>10</v>
      </c>
      <c r="P15" s="67">
        <v>0</v>
      </c>
      <c r="Q15" s="68">
        <v>0</v>
      </c>
      <c r="R15" s="23">
        <v>2</v>
      </c>
      <c r="S15" s="23">
        <v>2</v>
      </c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82" t="s">
        <v>157</v>
      </c>
    </row>
    <row r="16" spans="1:52" ht="21.75">
      <c r="A16" s="52" t="str">
        <f t="shared" si="1"/>
        <v xml:space="preserve">    </v>
      </c>
      <c r="B16" s="66">
        <v>7</v>
      </c>
      <c r="C16" s="70" t="s">
        <v>128</v>
      </c>
      <c r="D16" s="70" t="s">
        <v>44</v>
      </c>
      <c r="E16" s="70" t="s">
        <v>121</v>
      </c>
      <c r="F16" s="70" t="s">
        <v>122</v>
      </c>
      <c r="G16" s="69">
        <v>33.089503773600001</v>
      </c>
      <c r="H16" s="69">
        <v>33.089503773600001</v>
      </c>
      <c r="I16" s="69">
        <v>0</v>
      </c>
      <c r="J16" s="23">
        <v>1</v>
      </c>
      <c r="K16" s="67">
        <v>0</v>
      </c>
      <c r="L16" s="67">
        <v>33.090000000000003</v>
      </c>
      <c r="M16" s="68">
        <v>0</v>
      </c>
      <c r="N16" s="67">
        <v>0</v>
      </c>
      <c r="O16" s="23">
        <v>30</v>
      </c>
      <c r="P16" s="67">
        <v>0</v>
      </c>
      <c r="Q16" s="68">
        <v>0</v>
      </c>
      <c r="R16" s="23">
        <v>2</v>
      </c>
      <c r="S16" s="23">
        <v>0</v>
      </c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</row>
    <row r="17" spans="1:52" ht="21.75">
      <c r="A17" s="52" t="str">
        <f t="shared" si="1"/>
        <v xml:space="preserve">    </v>
      </c>
      <c r="B17" s="66">
        <v>8</v>
      </c>
      <c r="C17" s="70" t="s">
        <v>129</v>
      </c>
      <c r="D17" s="70" t="s">
        <v>44</v>
      </c>
      <c r="E17" s="70" t="s">
        <v>121</v>
      </c>
      <c r="F17" s="70" t="s">
        <v>122</v>
      </c>
      <c r="G17" s="69">
        <v>48.430032558100002</v>
      </c>
      <c r="H17" s="69">
        <v>48.430032558100002</v>
      </c>
      <c r="I17" s="69">
        <v>0</v>
      </c>
      <c r="J17" s="23">
        <v>1</v>
      </c>
      <c r="K17" s="67">
        <v>0</v>
      </c>
      <c r="L17" s="67">
        <v>48.43</v>
      </c>
      <c r="M17" s="68">
        <v>0</v>
      </c>
      <c r="N17" s="67">
        <v>0</v>
      </c>
      <c r="O17" s="23">
        <v>8</v>
      </c>
      <c r="P17" s="67">
        <v>0</v>
      </c>
      <c r="Q17" s="68">
        <v>0</v>
      </c>
      <c r="R17" s="23">
        <v>2</v>
      </c>
      <c r="S17" s="23">
        <v>0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</row>
    <row r="18" spans="1:52" ht="21.75">
      <c r="A18" s="52" t="str">
        <f t="shared" si="1"/>
        <v xml:space="preserve">    </v>
      </c>
      <c r="B18" s="66">
        <v>9</v>
      </c>
      <c r="C18" s="70" t="s">
        <v>130</v>
      </c>
      <c r="D18" s="70" t="s">
        <v>44</v>
      </c>
      <c r="E18" s="70" t="s">
        <v>121</v>
      </c>
      <c r="F18" s="70" t="s">
        <v>122</v>
      </c>
      <c r="G18" s="69">
        <v>48.3411811171</v>
      </c>
      <c r="H18" s="69">
        <v>48.3411811171</v>
      </c>
      <c r="I18" s="69">
        <v>0</v>
      </c>
      <c r="J18" s="23">
        <v>2</v>
      </c>
      <c r="K18" s="67">
        <v>48.34</v>
      </c>
      <c r="L18" s="67">
        <v>0</v>
      </c>
      <c r="M18" s="68">
        <v>0</v>
      </c>
      <c r="N18" s="67">
        <v>0</v>
      </c>
      <c r="O18" s="23">
        <v>0</v>
      </c>
      <c r="P18" s="67">
        <v>0</v>
      </c>
      <c r="Q18" s="68">
        <v>0</v>
      </c>
      <c r="R18" s="23">
        <v>0</v>
      </c>
      <c r="S18" s="23">
        <v>0</v>
      </c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</row>
    <row r="19" spans="1:52" ht="21.75">
      <c r="A19" s="52" t="str">
        <f t="shared" si="1"/>
        <v xml:space="preserve">    </v>
      </c>
      <c r="B19" s="66">
        <v>10</v>
      </c>
      <c r="C19" s="70" t="s">
        <v>131</v>
      </c>
      <c r="D19" s="70" t="s">
        <v>44</v>
      </c>
      <c r="E19" s="70" t="s">
        <v>121</v>
      </c>
      <c r="F19" s="70" t="s">
        <v>122</v>
      </c>
      <c r="G19" s="69">
        <v>5.4997983604899998</v>
      </c>
      <c r="H19" s="69">
        <v>5.4997983604899998</v>
      </c>
      <c r="I19" s="69">
        <v>0</v>
      </c>
      <c r="J19" s="23">
        <v>1</v>
      </c>
      <c r="K19" s="67">
        <v>0</v>
      </c>
      <c r="L19" s="67">
        <v>5.5</v>
      </c>
      <c r="M19" s="68">
        <v>0</v>
      </c>
      <c r="N19" s="67">
        <v>0</v>
      </c>
      <c r="O19" s="23">
        <v>3</v>
      </c>
      <c r="P19" s="67">
        <v>0</v>
      </c>
      <c r="Q19" s="68">
        <v>0</v>
      </c>
      <c r="R19" s="23">
        <v>2</v>
      </c>
      <c r="S19" s="23">
        <v>0</v>
      </c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</row>
    <row r="20" spans="1:52" ht="21.75">
      <c r="A20" s="52" t="str">
        <f t="shared" si="1"/>
        <v xml:space="preserve">    </v>
      </c>
      <c r="B20" s="66">
        <v>11</v>
      </c>
      <c r="C20" s="70" t="s">
        <v>132</v>
      </c>
      <c r="D20" s="70" t="s">
        <v>44</v>
      </c>
      <c r="E20" s="70" t="s">
        <v>121</v>
      </c>
      <c r="F20" s="70" t="s">
        <v>122</v>
      </c>
      <c r="G20" s="69">
        <v>16.877824956200001</v>
      </c>
      <c r="H20" s="69">
        <v>16.877824956200001</v>
      </c>
      <c r="I20" s="69">
        <v>0</v>
      </c>
      <c r="J20" s="23">
        <v>1</v>
      </c>
      <c r="K20" s="67">
        <v>0</v>
      </c>
      <c r="L20" s="67">
        <v>17</v>
      </c>
      <c r="M20" s="68">
        <v>0</v>
      </c>
      <c r="N20" s="67">
        <v>0</v>
      </c>
      <c r="O20" s="23">
        <v>35</v>
      </c>
      <c r="P20" s="67">
        <v>0</v>
      </c>
      <c r="Q20" s="68">
        <v>0</v>
      </c>
      <c r="R20" s="23">
        <v>2</v>
      </c>
      <c r="S20" s="23">
        <v>0</v>
      </c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</row>
    <row r="21" spans="1:52" ht="21.75">
      <c r="A21" s="52" t="str">
        <f t="shared" si="1"/>
        <v xml:space="preserve">    </v>
      </c>
      <c r="B21" s="66">
        <v>12</v>
      </c>
      <c r="C21" s="70" t="s">
        <v>133</v>
      </c>
      <c r="D21" s="70" t="s">
        <v>44</v>
      </c>
      <c r="E21" s="70" t="s">
        <v>121</v>
      </c>
      <c r="F21" s="70" t="s">
        <v>122</v>
      </c>
      <c r="G21" s="69">
        <v>12.7979683969</v>
      </c>
      <c r="H21" s="69">
        <v>12.7979683969</v>
      </c>
      <c r="I21" s="69">
        <v>0</v>
      </c>
      <c r="J21" s="23">
        <v>1</v>
      </c>
      <c r="K21" s="67">
        <v>0</v>
      </c>
      <c r="L21" s="67">
        <v>13</v>
      </c>
      <c r="M21" s="68">
        <v>0</v>
      </c>
      <c r="N21" s="67">
        <v>0</v>
      </c>
      <c r="O21" s="23">
        <v>50</v>
      </c>
      <c r="P21" s="67">
        <v>0</v>
      </c>
      <c r="Q21" s="68">
        <v>0</v>
      </c>
      <c r="R21" s="23">
        <v>2</v>
      </c>
      <c r="S21" s="23">
        <v>0</v>
      </c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</row>
    <row r="22" spans="1:52" ht="21.75">
      <c r="A22" s="52" t="str">
        <f t="shared" si="1"/>
        <v xml:space="preserve">    </v>
      </c>
      <c r="B22" s="66">
        <v>13</v>
      </c>
      <c r="C22" s="70" t="s">
        <v>134</v>
      </c>
      <c r="D22" s="70" t="s">
        <v>44</v>
      </c>
      <c r="E22" s="70" t="s">
        <v>121</v>
      </c>
      <c r="F22" s="70" t="s">
        <v>122</v>
      </c>
      <c r="G22" s="69">
        <v>6.9666437959399996</v>
      </c>
      <c r="H22" s="69">
        <v>6.9666437959399996</v>
      </c>
      <c r="I22" s="69">
        <v>0</v>
      </c>
      <c r="J22" s="23">
        <v>1</v>
      </c>
      <c r="K22" s="67">
        <v>0</v>
      </c>
      <c r="L22" s="67">
        <v>7</v>
      </c>
      <c r="M22" s="68">
        <v>0</v>
      </c>
      <c r="N22" s="67">
        <v>0</v>
      </c>
      <c r="O22" s="23">
        <v>30</v>
      </c>
      <c r="P22" s="67">
        <v>0</v>
      </c>
      <c r="Q22" s="68">
        <v>0</v>
      </c>
      <c r="R22" s="23">
        <v>2</v>
      </c>
      <c r="S22" s="23">
        <v>0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</row>
    <row r="23" spans="1:52" ht="21.75">
      <c r="A23" s="52" t="str">
        <f t="shared" si="1"/>
        <v xml:space="preserve">    </v>
      </c>
      <c r="B23" s="66">
        <v>14</v>
      </c>
      <c r="C23" s="70" t="s">
        <v>135</v>
      </c>
      <c r="D23" s="70" t="s">
        <v>44</v>
      </c>
      <c r="E23" s="70" t="s">
        <v>121</v>
      </c>
      <c r="F23" s="70" t="s">
        <v>122</v>
      </c>
      <c r="G23" s="69">
        <v>21.8103108892</v>
      </c>
      <c r="H23" s="69">
        <v>21.8103108892</v>
      </c>
      <c r="I23" s="69">
        <v>0</v>
      </c>
      <c r="J23" s="23">
        <v>1</v>
      </c>
      <c r="K23" s="67">
        <v>0</v>
      </c>
      <c r="L23" s="67">
        <v>22</v>
      </c>
      <c r="M23" s="68">
        <v>0</v>
      </c>
      <c r="N23" s="67">
        <v>0</v>
      </c>
      <c r="O23" s="23">
        <v>30</v>
      </c>
      <c r="P23" s="67">
        <v>0</v>
      </c>
      <c r="Q23" s="68">
        <v>0</v>
      </c>
      <c r="R23" s="23">
        <v>2</v>
      </c>
      <c r="S23" s="23">
        <v>0</v>
      </c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</row>
    <row r="24" spans="1:52" ht="21.75">
      <c r="A24" s="52" t="str">
        <f t="shared" si="1"/>
        <v xml:space="preserve">    </v>
      </c>
      <c r="B24" s="66">
        <v>15</v>
      </c>
      <c r="C24" s="70" t="s">
        <v>136</v>
      </c>
      <c r="D24" s="70" t="s">
        <v>44</v>
      </c>
      <c r="E24" s="70" t="s">
        <v>121</v>
      </c>
      <c r="F24" s="70" t="s">
        <v>122</v>
      </c>
      <c r="G24" s="69">
        <v>45.955250906400003</v>
      </c>
      <c r="H24" s="69">
        <v>45.955250906400003</v>
      </c>
      <c r="I24" s="69">
        <v>0</v>
      </c>
      <c r="J24" s="23">
        <v>1</v>
      </c>
      <c r="K24" s="67">
        <v>0</v>
      </c>
      <c r="L24" s="67">
        <v>46</v>
      </c>
      <c r="M24" s="68">
        <v>0</v>
      </c>
      <c r="N24" s="67">
        <v>0</v>
      </c>
      <c r="O24" s="23">
        <v>30</v>
      </c>
      <c r="P24" s="67">
        <v>0</v>
      </c>
      <c r="Q24" s="68">
        <v>0</v>
      </c>
      <c r="R24" s="23">
        <v>2</v>
      </c>
      <c r="S24" s="23">
        <v>0</v>
      </c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</row>
    <row r="25" spans="1:52" ht="21.75">
      <c r="A25" s="52" t="str">
        <f t="shared" si="1"/>
        <v xml:space="preserve">    </v>
      </c>
      <c r="B25" s="66">
        <v>16</v>
      </c>
      <c r="C25" s="70" t="s">
        <v>137</v>
      </c>
      <c r="D25" s="70" t="s">
        <v>44</v>
      </c>
      <c r="E25" s="70" t="s">
        <v>121</v>
      </c>
      <c r="F25" s="70" t="s">
        <v>122</v>
      </c>
      <c r="G25" s="69">
        <v>19.662306810299999</v>
      </c>
      <c r="H25" s="69">
        <v>19.662306810299999</v>
      </c>
      <c r="I25" s="69">
        <v>0</v>
      </c>
      <c r="J25" s="23">
        <v>2</v>
      </c>
      <c r="K25" s="67">
        <v>19.66</v>
      </c>
      <c r="L25" s="67">
        <v>0</v>
      </c>
      <c r="M25" s="68">
        <v>0</v>
      </c>
      <c r="N25" s="67">
        <v>0</v>
      </c>
      <c r="O25" s="23">
        <v>0</v>
      </c>
      <c r="P25" s="67">
        <v>0</v>
      </c>
      <c r="Q25" s="68">
        <v>0</v>
      </c>
      <c r="R25" s="23">
        <v>0</v>
      </c>
      <c r="S25" s="23">
        <v>0</v>
      </c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</row>
    <row r="26" spans="1:52" ht="21.75">
      <c r="A26" s="52" t="str">
        <f t="shared" si="1"/>
        <v xml:space="preserve">    </v>
      </c>
      <c r="B26" s="66">
        <v>17</v>
      </c>
      <c r="C26" s="70" t="s">
        <v>138</v>
      </c>
      <c r="D26" s="70" t="s">
        <v>44</v>
      </c>
      <c r="E26" s="70" t="s">
        <v>121</v>
      </c>
      <c r="F26" s="70" t="s">
        <v>122</v>
      </c>
      <c r="G26" s="69">
        <v>10.5216732973</v>
      </c>
      <c r="H26" s="69">
        <v>10.5216732973</v>
      </c>
      <c r="I26" s="69">
        <v>0</v>
      </c>
      <c r="J26" s="23">
        <v>1</v>
      </c>
      <c r="K26" s="67">
        <v>11</v>
      </c>
      <c r="L26" s="67">
        <v>0</v>
      </c>
      <c r="M26" s="68">
        <v>0</v>
      </c>
      <c r="N26" s="67">
        <v>0</v>
      </c>
      <c r="O26" s="23">
        <v>30</v>
      </c>
      <c r="P26" s="67">
        <v>0</v>
      </c>
      <c r="Q26" s="68">
        <v>0</v>
      </c>
      <c r="R26" s="23">
        <v>2</v>
      </c>
      <c r="S26" s="23">
        <v>0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</row>
    <row r="27" spans="1:52" ht="21.75">
      <c r="A27" s="52" t="str">
        <f t="shared" si="1"/>
        <v xml:space="preserve">11    </v>
      </c>
      <c r="B27" s="66">
        <v>18</v>
      </c>
      <c r="C27" s="70" t="s">
        <v>140</v>
      </c>
      <c r="D27" s="70" t="s">
        <v>158</v>
      </c>
      <c r="E27" s="70" t="s">
        <v>121</v>
      </c>
      <c r="F27" s="70" t="s">
        <v>122</v>
      </c>
      <c r="G27" s="69">
        <v>27.906908979699999</v>
      </c>
      <c r="H27" s="69">
        <v>27.906908979699999</v>
      </c>
      <c r="I27" s="69">
        <v>0</v>
      </c>
      <c r="J27" s="23">
        <v>1</v>
      </c>
      <c r="K27" s="67">
        <v>28</v>
      </c>
      <c r="L27" s="67">
        <v>6.04</v>
      </c>
      <c r="M27" s="68">
        <v>0</v>
      </c>
      <c r="N27" s="67">
        <v>0</v>
      </c>
      <c r="O27" s="23">
        <v>35</v>
      </c>
      <c r="P27" s="67">
        <v>0</v>
      </c>
      <c r="Q27" s="68">
        <v>0</v>
      </c>
      <c r="R27" s="23">
        <v>2</v>
      </c>
      <c r="S27" s="23">
        <v>2</v>
      </c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</row>
    <row r="28" spans="1:52" ht="21.75">
      <c r="A28" s="52" t="str">
        <f t="shared" si="1"/>
        <v xml:space="preserve">    </v>
      </c>
      <c r="B28" s="66">
        <v>19</v>
      </c>
      <c r="C28" s="70" t="s">
        <v>141</v>
      </c>
      <c r="D28" s="70" t="s">
        <v>44</v>
      </c>
      <c r="E28" s="70" t="s">
        <v>121</v>
      </c>
      <c r="F28" s="70" t="s">
        <v>122</v>
      </c>
      <c r="G28" s="69">
        <v>5.5218208012599996</v>
      </c>
      <c r="H28" s="69">
        <v>5.5218208012599996</v>
      </c>
      <c r="I28" s="69">
        <v>0</v>
      </c>
      <c r="J28" s="23">
        <v>1</v>
      </c>
      <c r="K28" s="67">
        <v>0</v>
      </c>
      <c r="L28" s="67">
        <v>5.5</v>
      </c>
      <c r="M28" s="68">
        <v>0</v>
      </c>
      <c r="N28" s="67">
        <v>0</v>
      </c>
      <c r="O28" s="23">
        <v>35</v>
      </c>
      <c r="P28" s="67">
        <v>0</v>
      </c>
      <c r="Q28" s="68">
        <v>0</v>
      </c>
      <c r="R28" s="23">
        <v>2</v>
      </c>
      <c r="S28" s="23">
        <v>0</v>
      </c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82" t="s">
        <v>159</v>
      </c>
    </row>
    <row r="29" spans="1:52" ht="21.75">
      <c r="A29" s="52" t="str">
        <f t="shared" si="1"/>
        <v xml:space="preserve">    </v>
      </c>
      <c r="B29" s="66">
        <v>20</v>
      </c>
      <c r="C29" s="70" t="s">
        <v>142</v>
      </c>
      <c r="D29" s="70" t="s">
        <v>44</v>
      </c>
      <c r="E29" s="70" t="s">
        <v>121</v>
      </c>
      <c r="F29" s="70" t="s">
        <v>122</v>
      </c>
      <c r="G29" s="69">
        <v>6.2252191203900002</v>
      </c>
      <c r="H29" s="69">
        <v>6.2252191203900002</v>
      </c>
      <c r="I29" s="69">
        <v>0</v>
      </c>
      <c r="J29" s="23">
        <v>2</v>
      </c>
      <c r="K29" s="67">
        <v>0</v>
      </c>
      <c r="L29" s="67">
        <v>0</v>
      </c>
      <c r="M29" s="68">
        <v>0</v>
      </c>
      <c r="N29" s="67">
        <v>0</v>
      </c>
      <c r="O29" s="23">
        <v>0</v>
      </c>
      <c r="P29" s="67">
        <v>0</v>
      </c>
      <c r="Q29" s="68">
        <v>0</v>
      </c>
      <c r="R29" s="23">
        <v>0</v>
      </c>
      <c r="S29" s="23">
        <v>0</v>
      </c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</row>
    <row r="30" spans="1:52" ht="21.75">
      <c r="A30" s="52" t="str">
        <f t="shared" si="1"/>
        <v xml:space="preserve">    </v>
      </c>
      <c r="B30" s="66">
        <v>21</v>
      </c>
      <c r="C30" s="70" t="s">
        <v>143</v>
      </c>
      <c r="D30" s="70" t="s">
        <v>44</v>
      </c>
      <c r="E30" s="70" t="s">
        <v>121</v>
      </c>
      <c r="F30" s="70" t="s">
        <v>122</v>
      </c>
      <c r="G30" s="69">
        <v>12.685614681800001</v>
      </c>
      <c r="H30" s="69">
        <v>12.685614681800001</v>
      </c>
      <c r="I30" s="69">
        <v>0</v>
      </c>
      <c r="J30" s="23">
        <v>1</v>
      </c>
      <c r="K30" s="67">
        <v>0</v>
      </c>
      <c r="L30" s="67">
        <v>0</v>
      </c>
      <c r="M30" s="68" t="s">
        <v>139</v>
      </c>
      <c r="N30" s="67">
        <v>13</v>
      </c>
      <c r="O30" s="23">
        <v>25</v>
      </c>
      <c r="P30" s="67">
        <v>0</v>
      </c>
      <c r="Q30" s="68">
        <v>0</v>
      </c>
      <c r="R30" s="23">
        <v>2</v>
      </c>
      <c r="S30" s="23">
        <v>0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</row>
    <row r="31" spans="1:52" ht="21.75">
      <c r="A31" s="52" t="str">
        <f t="shared" si="1"/>
        <v xml:space="preserve">    </v>
      </c>
      <c r="B31" s="66">
        <v>22</v>
      </c>
      <c r="C31" s="70" t="s">
        <v>144</v>
      </c>
      <c r="D31" s="70" t="s">
        <v>44</v>
      </c>
      <c r="E31" s="70" t="s">
        <v>121</v>
      </c>
      <c r="F31" s="70" t="s">
        <v>122</v>
      </c>
      <c r="G31" s="69">
        <v>40.589455589300002</v>
      </c>
      <c r="H31" s="69">
        <v>40.589455589300002</v>
      </c>
      <c r="I31" s="69">
        <v>0</v>
      </c>
      <c r="J31" s="23">
        <v>1</v>
      </c>
      <c r="K31" s="67">
        <v>0</v>
      </c>
      <c r="L31" s="67">
        <v>0</v>
      </c>
      <c r="M31" s="68" t="s">
        <v>139</v>
      </c>
      <c r="N31" s="67">
        <v>40</v>
      </c>
      <c r="O31" s="23">
        <v>25</v>
      </c>
      <c r="P31" s="67">
        <v>0</v>
      </c>
      <c r="Q31" s="68">
        <v>0</v>
      </c>
      <c r="R31" s="23">
        <v>2</v>
      </c>
      <c r="S31" s="23">
        <v>0</v>
      </c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</row>
    <row r="32" spans="1:52" ht="21.75">
      <c r="A32" s="52" t="str">
        <f t="shared" si="1"/>
        <v xml:space="preserve">    </v>
      </c>
      <c r="B32" s="66">
        <v>23</v>
      </c>
      <c r="C32" s="70" t="s">
        <v>145</v>
      </c>
      <c r="D32" s="70" t="s">
        <v>44</v>
      </c>
      <c r="E32" s="70" t="s">
        <v>121</v>
      </c>
      <c r="F32" s="70" t="s">
        <v>122</v>
      </c>
      <c r="G32" s="69">
        <v>14.4381710779</v>
      </c>
      <c r="H32" s="69">
        <v>14.4381710779</v>
      </c>
      <c r="I32" s="69">
        <v>0</v>
      </c>
      <c r="J32" s="23">
        <v>1</v>
      </c>
      <c r="K32" s="67">
        <v>0</v>
      </c>
      <c r="L32" s="67">
        <v>0</v>
      </c>
      <c r="M32" s="68" t="s">
        <v>139</v>
      </c>
      <c r="N32" s="67">
        <v>14</v>
      </c>
      <c r="O32" s="23">
        <v>30</v>
      </c>
      <c r="P32" s="67">
        <v>0</v>
      </c>
      <c r="Q32" s="68">
        <v>0</v>
      </c>
      <c r="R32" s="23">
        <v>2</v>
      </c>
      <c r="S32" s="23">
        <v>0</v>
      </c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</row>
    <row r="33" spans="1:52" ht="21.75">
      <c r="A33" s="52" t="str">
        <f t="shared" si="1"/>
        <v xml:space="preserve">    </v>
      </c>
      <c r="B33" s="66">
        <v>24</v>
      </c>
      <c r="C33" s="70" t="s">
        <v>146</v>
      </c>
      <c r="D33" s="70" t="s">
        <v>44</v>
      </c>
      <c r="E33" s="70" t="s">
        <v>121</v>
      </c>
      <c r="F33" s="70" t="s">
        <v>122</v>
      </c>
      <c r="G33" s="69">
        <v>11.919075872600001</v>
      </c>
      <c r="H33" s="69">
        <v>11.919075872600001</v>
      </c>
      <c r="I33" s="69">
        <v>0</v>
      </c>
      <c r="J33" s="23">
        <v>1</v>
      </c>
      <c r="K33" s="67">
        <v>0</v>
      </c>
      <c r="L33" s="67">
        <v>0</v>
      </c>
      <c r="M33" s="68" t="s">
        <v>139</v>
      </c>
      <c r="N33" s="67">
        <v>12</v>
      </c>
      <c r="O33" s="23">
        <v>20</v>
      </c>
      <c r="P33" s="67">
        <v>0</v>
      </c>
      <c r="Q33" s="68">
        <v>0</v>
      </c>
      <c r="R33" s="23">
        <v>2</v>
      </c>
      <c r="S33" s="23">
        <v>0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</row>
    <row r="34" spans="1:52" ht="21.75">
      <c r="A34" s="52" t="str">
        <f t="shared" si="1"/>
        <v xml:space="preserve">    </v>
      </c>
      <c r="B34" s="66">
        <v>25</v>
      </c>
      <c r="C34" s="70" t="s">
        <v>147</v>
      </c>
      <c r="D34" s="70" t="s">
        <v>44</v>
      </c>
      <c r="E34" s="70" t="s">
        <v>121</v>
      </c>
      <c r="F34" s="70" t="s">
        <v>122</v>
      </c>
      <c r="G34" s="69">
        <v>26.281352157899999</v>
      </c>
      <c r="H34" s="69">
        <v>26.281352157899999</v>
      </c>
      <c r="I34" s="69">
        <v>0</v>
      </c>
      <c r="J34" s="23">
        <v>1</v>
      </c>
      <c r="K34" s="67">
        <v>0</v>
      </c>
      <c r="L34" s="67">
        <v>0</v>
      </c>
      <c r="M34" s="68" t="s">
        <v>139</v>
      </c>
      <c r="N34" s="67">
        <v>26</v>
      </c>
      <c r="O34" s="23">
        <v>25</v>
      </c>
      <c r="P34" s="67">
        <v>0</v>
      </c>
      <c r="Q34" s="68">
        <v>0</v>
      </c>
      <c r="R34" s="23">
        <v>2</v>
      </c>
      <c r="S34" s="23">
        <v>0</v>
      </c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</row>
    <row r="35" spans="1:52" ht="21.75">
      <c r="A35" s="52" t="str">
        <f t="shared" si="1"/>
        <v xml:space="preserve">    </v>
      </c>
      <c r="B35" s="66">
        <v>26</v>
      </c>
      <c r="C35" s="70" t="s">
        <v>148</v>
      </c>
      <c r="D35" s="70" t="s">
        <v>44</v>
      </c>
      <c r="E35" s="70" t="s">
        <v>121</v>
      </c>
      <c r="F35" s="70" t="s">
        <v>122</v>
      </c>
      <c r="G35" s="69">
        <v>13.160209077699999</v>
      </c>
      <c r="H35" s="69">
        <v>13.160209077699999</v>
      </c>
      <c r="I35" s="69">
        <v>0</v>
      </c>
      <c r="J35" s="23">
        <v>1</v>
      </c>
      <c r="K35" s="67">
        <v>0</v>
      </c>
      <c r="L35" s="67">
        <v>0</v>
      </c>
      <c r="M35" s="68" t="s">
        <v>139</v>
      </c>
      <c r="N35" s="67">
        <v>13</v>
      </c>
      <c r="O35" s="23">
        <v>20</v>
      </c>
      <c r="P35" s="67">
        <v>0</v>
      </c>
      <c r="Q35" s="68">
        <v>0</v>
      </c>
      <c r="R35" s="23">
        <v>2</v>
      </c>
      <c r="S35" s="23">
        <v>0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</row>
    <row r="36" spans="1:52" ht="21.75">
      <c r="A36" s="52" t="str">
        <f t="shared" si="1"/>
        <v xml:space="preserve">    </v>
      </c>
      <c r="B36" s="66">
        <v>27</v>
      </c>
      <c r="C36" s="70" t="s">
        <v>149</v>
      </c>
      <c r="D36" s="70" t="s">
        <v>44</v>
      </c>
      <c r="E36" s="70" t="s">
        <v>121</v>
      </c>
      <c r="F36" s="70" t="s">
        <v>122</v>
      </c>
      <c r="G36" s="69">
        <v>11.3077343711</v>
      </c>
      <c r="H36" s="69">
        <v>11.3077343711</v>
      </c>
      <c r="I36" s="69">
        <v>0</v>
      </c>
      <c r="J36" s="23">
        <v>1</v>
      </c>
      <c r="K36" s="67">
        <v>0</v>
      </c>
      <c r="L36" s="67">
        <v>0</v>
      </c>
      <c r="M36" s="68" t="s">
        <v>139</v>
      </c>
      <c r="N36" s="67">
        <v>11</v>
      </c>
      <c r="O36" s="23">
        <v>32</v>
      </c>
      <c r="P36" s="67">
        <v>0</v>
      </c>
      <c r="Q36" s="68">
        <v>0</v>
      </c>
      <c r="R36" s="23">
        <v>2</v>
      </c>
      <c r="S36" s="23">
        <v>0</v>
      </c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</row>
    <row r="37" spans="1:52" ht="21.75">
      <c r="A37" s="52" t="str">
        <f t="shared" si="1"/>
        <v xml:space="preserve">    </v>
      </c>
      <c r="B37" s="66">
        <v>28</v>
      </c>
      <c r="C37" s="70" t="s">
        <v>150</v>
      </c>
      <c r="D37" s="70" t="s">
        <v>44</v>
      </c>
      <c r="E37" s="70" t="s">
        <v>121</v>
      </c>
      <c r="F37" s="70" t="s">
        <v>122</v>
      </c>
      <c r="G37" s="69">
        <v>36.161733759800001</v>
      </c>
      <c r="H37" s="69">
        <v>36.161733759800001</v>
      </c>
      <c r="I37" s="69">
        <v>0</v>
      </c>
      <c r="J37" s="23">
        <v>2</v>
      </c>
      <c r="K37" s="67">
        <v>36.159999999999997</v>
      </c>
      <c r="L37" s="67">
        <v>0</v>
      </c>
      <c r="M37" s="68">
        <v>0</v>
      </c>
      <c r="N37" s="67">
        <v>0</v>
      </c>
      <c r="O37" s="23">
        <v>0</v>
      </c>
      <c r="P37" s="67">
        <v>0</v>
      </c>
      <c r="Q37" s="68">
        <v>0</v>
      </c>
      <c r="R37" s="23">
        <v>0</v>
      </c>
      <c r="S37" s="23">
        <v>0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</row>
    <row r="38" spans="1:52" ht="21.75">
      <c r="A38" s="52" t="str">
        <f t="shared" si="1"/>
        <v xml:space="preserve">    </v>
      </c>
      <c r="B38" s="66">
        <v>29</v>
      </c>
      <c r="C38" s="70" t="s">
        <v>151</v>
      </c>
      <c r="D38" s="70" t="s">
        <v>44</v>
      </c>
      <c r="E38" s="70" t="s">
        <v>121</v>
      </c>
      <c r="F38" s="70" t="s">
        <v>122</v>
      </c>
      <c r="G38" s="69">
        <v>15.0564550704</v>
      </c>
      <c r="H38" s="69">
        <v>15.0564550704</v>
      </c>
      <c r="I38" s="69">
        <v>0</v>
      </c>
      <c r="J38" s="23">
        <v>1</v>
      </c>
      <c r="K38" s="67">
        <v>0</v>
      </c>
      <c r="L38" s="67">
        <v>0</v>
      </c>
      <c r="M38" s="68" t="s">
        <v>139</v>
      </c>
      <c r="N38" s="67">
        <v>15.06</v>
      </c>
      <c r="O38" s="23">
        <v>22</v>
      </c>
      <c r="P38" s="67">
        <v>0</v>
      </c>
      <c r="Q38" s="68">
        <v>0</v>
      </c>
      <c r="R38" s="23">
        <v>2</v>
      </c>
      <c r="S38" s="23">
        <v>0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</row>
    <row r="39" spans="1:52" ht="21.75">
      <c r="A39" s="52" t="str">
        <f t="shared" si="1"/>
        <v xml:space="preserve">    </v>
      </c>
      <c r="B39" s="66">
        <v>30</v>
      </c>
      <c r="C39" s="70" t="s">
        <v>152</v>
      </c>
      <c r="D39" s="70" t="s">
        <v>44</v>
      </c>
      <c r="E39" s="70" t="s">
        <v>121</v>
      </c>
      <c r="F39" s="70" t="s">
        <v>122</v>
      </c>
      <c r="G39" s="69">
        <v>16.081945917799999</v>
      </c>
      <c r="H39" s="69">
        <v>16.081945917799999</v>
      </c>
      <c r="I39" s="69">
        <v>0</v>
      </c>
      <c r="J39" s="23">
        <v>1</v>
      </c>
      <c r="K39" s="67">
        <v>0</v>
      </c>
      <c r="L39" s="67">
        <v>0</v>
      </c>
      <c r="M39" s="68" t="s">
        <v>139</v>
      </c>
      <c r="N39" s="67">
        <v>16.079999999999998</v>
      </c>
      <c r="O39" s="23">
        <v>25</v>
      </c>
      <c r="P39" s="67">
        <v>0</v>
      </c>
      <c r="Q39" s="68">
        <v>0</v>
      </c>
      <c r="R39" s="23">
        <v>2</v>
      </c>
      <c r="S39" s="23">
        <v>0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</row>
    <row r="40" spans="1:52" ht="21.75">
      <c r="A40" s="52" t="str">
        <f t="shared" si="1"/>
        <v xml:space="preserve">    </v>
      </c>
      <c r="B40" s="66">
        <v>31</v>
      </c>
      <c r="C40" s="70" t="s">
        <v>153</v>
      </c>
      <c r="D40" s="70" t="s">
        <v>44</v>
      </c>
      <c r="E40" s="70" t="s">
        <v>121</v>
      </c>
      <c r="F40" s="70" t="s">
        <v>122</v>
      </c>
      <c r="G40" s="69">
        <v>6.7427573964400001</v>
      </c>
      <c r="H40" s="69">
        <v>6.7427573964400001</v>
      </c>
      <c r="I40" s="69">
        <v>0</v>
      </c>
      <c r="J40" s="23">
        <v>1</v>
      </c>
      <c r="K40" s="67">
        <v>0</v>
      </c>
      <c r="L40" s="67">
        <v>0</v>
      </c>
      <c r="M40" s="68" t="s">
        <v>139</v>
      </c>
      <c r="N40" s="67">
        <v>7</v>
      </c>
      <c r="O40" s="23">
        <v>35</v>
      </c>
      <c r="P40" s="67">
        <v>0</v>
      </c>
      <c r="Q40" s="68">
        <v>0</v>
      </c>
      <c r="R40" s="23">
        <v>2</v>
      </c>
      <c r="S40" s="23">
        <v>0</v>
      </c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</row>
    <row r="41" spans="1:52" ht="21.75">
      <c r="A41" s="52" t="str">
        <f t="shared" si="1"/>
        <v xml:space="preserve">    </v>
      </c>
      <c r="B41" s="66">
        <v>32</v>
      </c>
      <c r="C41" s="70" t="s">
        <v>154</v>
      </c>
      <c r="D41" s="70" t="s">
        <v>44</v>
      </c>
      <c r="E41" s="70" t="s">
        <v>121</v>
      </c>
      <c r="F41" s="70" t="s">
        <v>122</v>
      </c>
      <c r="G41" s="69">
        <v>14.8998891249</v>
      </c>
      <c r="H41" s="69">
        <v>14.8998891249</v>
      </c>
      <c r="I41" s="69">
        <v>0</v>
      </c>
      <c r="J41" s="23">
        <v>1</v>
      </c>
      <c r="K41" s="67">
        <v>0</v>
      </c>
      <c r="L41" s="67">
        <v>0</v>
      </c>
      <c r="M41" s="68" t="s">
        <v>139</v>
      </c>
      <c r="N41" s="67">
        <v>15</v>
      </c>
      <c r="O41" s="23">
        <v>35</v>
      </c>
      <c r="P41" s="67">
        <v>0</v>
      </c>
      <c r="Q41" s="68">
        <v>0</v>
      </c>
      <c r="R41" s="23">
        <v>2</v>
      </c>
      <c r="S41" s="23">
        <v>0</v>
      </c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</row>
  </sheetData>
  <sheetProtection selectLockedCells="1"/>
  <mergeCells count="43">
    <mergeCell ref="B1:AY1"/>
    <mergeCell ref="B2:E4"/>
    <mergeCell ref="AY3:AZ3"/>
    <mergeCell ref="AY4:AZ4"/>
    <mergeCell ref="AV2:AX2"/>
    <mergeCell ref="AV3:AX3"/>
    <mergeCell ref="F2:J4"/>
    <mergeCell ref="AP2:AU2"/>
    <mergeCell ref="AK3:AU3"/>
    <mergeCell ref="AI4:AU4"/>
    <mergeCell ref="AV4:AX4"/>
    <mergeCell ref="X7:AA7"/>
    <mergeCell ref="AV5:AZ5"/>
    <mergeCell ref="A6:A8"/>
    <mergeCell ref="B6:B8"/>
    <mergeCell ref="C6:C8"/>
    <mergeCell ref="D6:D8"/>
    <mergeCell ref="E6:E8"/>
    <mergeCell ref="F6:F8"/>
    <mergeCell ref="G6:I6"/>
    <mergeCell ref="J6:J8"/>
    <mergeCell ref="AR7:AU7"/>
    <mergeCell ref="AV7:AY7"/>
    <mergeCell ref="T6:AY6"/>
    <mergeCell ref="AZ6:AZ8"/>
    <mergeCell ref="G7:G8"/>
    <mergeCell ref="H7:I7"/>
    <mergeCell ref="AB7:AE7"/>
    <mergeCell ref="AF7:AI7"/>
    <mergeCell ref="AJ7:AM7"/>
    <mergeCell ref="AN7:AQ7"/>
    <mergeCell ref="A9:F9"/>
    <mergeCell ref="L7:L8"/>
    <mergeCell ref="M7:M8"/>
    <mergeCell ref="N7:N8"/>
    <mergeCell ref="T7:W7"/>
    <mergeCell ref="K7:K8"/>
    <mergeCell ref="R6:R8"/>
    <mergeCell ref="S6:S8"/>
    <mergeCell ref="K6:N6"/>
    <mergeCell ref="O6:O8"/>
    <mergeCell ref="P6:P8"/>
    <mergeCell ref="Q6:Q8"/>
  </mergeCells>
  <dataValidations count="7">
    <dataValidation type="textLength" operator="equal" allowBlank="1" showInputMessage="1" showErrorMessage="1" error="กรอกรหัสผิดพลาด" sqref="C10:C41">
      <formula1>9</formula1>
    </dataValidation>
    <dataValidation type="whole" allowBlank="1" showInputMessage="1" showErrorMessage="1" error="กรอกเฉพาะ 0 1 2 3" sqref="T2:T4 S5:S1048576 S1">
      <formula1>0</formula1>
      <formula2>3</formula2>
    </dataValidation>
    <dataValidation type="whole" allowBlank="1" showInputMessage="1" showErrorMessage="1" error="กรอกเฉพาะ 0 1 2" sqref="S2:S4 R5:R1048576 R1">
      <formula1>0</formula1>
      <formula2>2</formula2>
    </dataValidation>
    <dataValidation type="whole" allowBlank="1" showInputMessage="1" showErrorMessage="1" error="กรอกเฉพาะจำนวนเต็ม" sqref="O1 O5:O1048576">
      <formula1>0</formula1>
      <formula2>100</formula2>
    </dataValidation>
    <dataValidation type="whole" allowBlank="1" showInputMessage="1" showErrorMessage="1" error="กรอกเฉพาะ 0 1 2 3 9" sqref="J1 J5:J1048576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topLeftCell="K1" workbookViewId="0">
      <selection activeCell="A10" sqref="A10:W41"/>
    </sheetView>
  </sheetViews>
  <sheetFormatPr defaultColWidth="9.125" defaultRowHeight="17.25"/>
  <cols>
    <col min="1" max="1" width="7.875" style="13" bestFit="1" customWidth="1"/>
    <col min="2" max="2" width="9.875" style="13" customWidth="1"/>
    <col min="3" max="3" width="7.125" style="11" customWidth="1"/>
    <col min="4" max="4" width="7.75" style="11" customWidth="1"/>
    <col min="5" max="5" width="4.625" style="11" customWidth="1"/>
    <col min="6" max="6" width="9.625" style="184" bestFit="1" customWidth="1"/>
    <col min="7" max="7" width="7.375" style="184" customWidth="1"/>
    <col min="8" max="8" width="9.125" style="184" customWidth="1"/>
    <col min="9" max="9" width="4.875" style="11" customWidth="1"/>
    <col min="10" max="10" width="8.625" style="197" bestFit="1" customWidth="1"/>
    <col min="11" max="11" width="9.625" style="197" customWidth="1"/>
    <col min="12" max="12" width="10.375" style="8" customWidth="1"/>
    <col min="13" max="13" width="8.625" style="197" customWidth="1"/>
    <col min="14" max="14" width="6.625" style="13" customWidth="1"/>
    <col min="15" max="15" width="9.875" style="11" customWidth="1"/>
    <col min="16" max="16" width="8.25" style="11" customWidth="1"/>
    <col min="17" max="17" width="11" style="11" customWidth="1"/>
    <col min="18" max="18" width="12.25" style="11" customWidth="1"/>
    <col min="19" max="19" width="10" style="11" customWidth="1"/>
    <col min="20" max="20" width="8.25" style="11" customWidth="1"/>
    <col min="21" max="21" width="11.75" style="11" customWidth="1"/>
    <col min="22" max="22" width="13.25" style="11" bestFit="1" customWidth="1"/>
    <col min="23" max="23" width="31.875" style="11" customWidth="1"/>
    <col min="24" max="28" width="9.125" style="24"/>
    <col min="29" max="16384" width="9.125" style="11"/>
  </cols>
  <sheetData>
    <row r="1" spans="1:28" ht="27.75">
      <c r="A1" s="156" t="s">
        <v>161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8" ht="27.75">
      <c r="A2" s="157" t="s">
        <v>1</v>
      </c>
      <c r="B2" s="157"/>
      <c r="C2" s="157"/>
      <c r="D2" s="157"/>
      <c r="E2" s="157" t="s">
        <v>162</v>
      </c>
      <c r="F2" s="157"/>
      <c r="G2" s="157"/>
      <c r="H2" s="157"/>
      <c r="I2" s="157"/>
      <c r="J2" s="195"/>
      <c r="K2" s="196"/>
      <c r="L2" s="3"/>
      <c r="M2" s="196"/>
      <c r="N2" s="3"/>
      <c r="O2" s="3"/>
      <c r="T2" s="3"/>
      <c r="Y2" s="87"/>
      <c r="Z2" s="87"/>
      <c r="AA2" s="88"/>
      <c r="AB2" s="88"/>
    </row>
    <row r="3" spans="1:28" ht="27.75">
      <c r="A3" s="157"/>
      <c r="B3" s="157"/>
      <c r="C3" s="157"/>
      <c r="D3" s="157"/>
      <c r="E3" s="157"/>
      <c r="F3" s="157"/>
      <c r="G3" s="157"/>
      <c r="H3" s="157"/>
      <c r="I3" s="157"/>
      <c r="J3" s="195"/>
      <c r="K3" s="184"/>
      <c r="L3" s="3"/>
      <c r="N3" s="3"/>
      <c r="O3" s="3"/>
      <c r="P3" s="3"/>
      <c r="Q3" s="3"/>
      <c r="R3" s="3"/>
      <c r="S3" s="3"/>
      <c r="T3" s="3"/>
      <c r="U3" s="89"/>
      <c r="V3" s="89" t="s">
        <v>2</v>
      </c>
      <c r="W3" s="90">
        <v>2014</v>
      </c>
      <c r="Y3" s="91"/>
      <c r="Z3" s="91"/>
      <c r="AB3" s="92"/>
    </row>
    <row r="4" spans="1:28" ht="27.75">
      <c r="A4" s="157"/>
      <c r="B4" s="157"/>
      <c r="C4" s="157"/>
      <c r="D4" s="157"/>
      <c r="E4" s="157"/>
      <c r="F4" s="157"/>
      <c r="G4" s="157"/>
      <c r="H4" s="157"/>
      <c r="I4" s="157"/>
      <c r="J4" s="195"/>
      <c r="L4" s="3"/>
      <c r="M4" s="196"/>
      <c r="N4" s="3"/>
      <c r="O4" s="3"/>
      <c r="P4" s="3"/>
      <c r="Q4" s="3"/>
      <c r="R4" s="3"/>
      <c r="S4" s="3"/>
      <c r="T4" s="3"/>
      <c r="U4" s="89"/>
      <c r="V4" s="93"/>
      <c r="W4" s="94"/>
      <c r="Y4" s="95"/>
      <c r="Z4" s="95"/>
      <c r="AB4" s="92"/>
    </row>
    <row r="5" spans="1:28" ht="18.75">
      <c r="F5" s="183"/>
      <c r="J5" s="198"/>
      <c r="K5" s="198"/>
      <c r="L5" s="10"/>
      <c r="M5" s="184"/>
      <c r="N5" s="10"/>
      <c r="O5" s="10"/>
      <c r="P5" s="10"/>
      <c r="Q5" s="10"/>
      <c r="R5" s="10"/>
      <c r="S5" s="10"/>
      <c r="T5" s="10"/>
      <c r="U5" s="10"/>
      <c r="V5" s="10"/>
      <c r="W5" s="96" t="s">
        <v>6</v>
      </c>
      <c r="Y5" s="97"/>
      <c r="Z5" s="97"/>
      <c r="AA5" s="97"/>
      <c r="AB5" s="97"/>
    </row>
    <row r="6" spans="1:28" ht="15" customHeight="1">
      <c r="A6" s="158" t="s">
        <v>7</v>
      </c>
      <c r="B6" s="158" t="s">
        <v>8</v>
      </c>
      <c r="C6" s="158" t="s">
        <v>9</v>
      </c>
      <c r="D6" s="158" t="s">
        <v>10</v>
      </c>
      <c r="E6" s="158" t="s">
        <v>11</v>
      </c>
      <c r="F6" s="185" t="s">
        <v>47</v>
      </c>
      <c r="G6" s="186"/>
      <c r="H6" s="187"/>
      <c r="I6" s="103" t="s">
        <v>12</v>
      </c>
      <c r="J6" s="179" t="s">
        <v>37</v>
      </c>
      <c r="K6" s="180"/>
      <c r="L6" s="180"/>
      <c r="M6" s="181"/>
      <c r="N6" s="103" t="s">
        <v>13</v>
      </c>
      <c r="O6" s="114" t="s">
        <v>5</v>
      </c>
      <c r="P6" s="103" t="s">
        <v>31</v>
      </c>
      <c r="Q6" s="117" t="s">
        <v>38</v>
      </c>
      <c r="R6" s="120" t="s">
        <v>39</v>
      </c>
      <c r="S6" s="166" t="s">
        <v>163</v>
      </c>
      <c r="T6" s="167"/>
      <c r="U6" s="168"/>
      <c r="V6" s="169" t="s">
        <v>164</v>
      </c>
      <c r="W6" s="172" t="s">
        <v>165</v>
      </c>
    </row>
    <row r="7" spans="1:28" ht="15" customHeight="1">
      <c r="A7" s="159"/>
      <c r="B7" s="159"/>
      <c r="C7" s="159"/>
      <c r="D7" s="159"/>
      <c r="E7" s="159"/>
      <c r="F7" s="188" t="s">
        <v>3</v>
      </c>
      <c r="G7" s="189" t="s">
        <v>46</v>
      </c>
      <c r="H7" s="190"/>
      <c r="I7" s="104"/>
      <c r="J7" s="199" t="s">
        <v>40</v>
      </c>
      <c r="K7" s="200" t="s">
        <v>41</v>
      </c>
      <c r="L7" s="175" t="s">
        <v>42</v>
      </c>
      <c r="M7" s="203" t="s">
        <v>43</v>
      </c>
      <c r="N7" s="104"/>
      <c r="O7" s="115"/>
      <c r="P7" s="104"/>
      <c r="Q7" s="118"/>
      <c r="R7" s="121"/>
      <c r="S7" s="177" t="s">
        <v>166</v>
      </c>
      <c r="T7" s="161" t="s">
        <v>167</v>
      </c>
      <c r="U7" s="162"/>
      <c r="V7" s="170"/>
      <c r="W7" s="173"/>
    </row>
    <row r="8" spans="1:28">
      <c r="A8" s="160"/>
      <c r="B8" s="160"/>
      <c r="C8" s="160"/>
      <c r="D8" s="160"/>
      <c r="E8" s="160"/>
      <c r="F8" s="191"/>
      <c r="G8" s="192" t="s">
        <v>23</v>
      </c>
      <c r="H8" s="193" t="s">
        <v>24</v>
      </c>
      <c r="I8" s="105"/>
      <c r="J8" s="201"/>
      <c r="K8" s="202"/>
      <c r="L8" s="176"/>
      <c r="M8" s="204"/>
      <c r="N8" s="105"/>
      <c r="O8" s="116"/>
      <c r="P8" s="105"/>
      <c r="Q8" s="119"/>
      <c r="R8" s="122"/>
      <c r="S8" s="178"/>
      <c r="T8" s="98" t="s">
        <v>168</v>
      </c>
      <c r="U8" s="99" t="s">
        <v>169</v>
      </c>
      <c r="V8" s="171"/>
      <c r="W8" s="174"/>
    </row>
    <row r="9" spans="1:28">
      <c r="A9" s="163" t="s">
        <v>29</v>
      </c>
      <c r="B9" s="164"/>
      <c r="C9" s="164"/>
      <c r="D9" s="164"/>
      <c r="E9" s="165"/>
      <c r="F9" s="194">
        <f>SUM(F10:F41)</f>
        <v>640.02637409341992</v>
      </c>
      <c r="G9" s="194">
        <f>SUM(G10:G41)</f>
        <v>640.02637409341992</v>
      </c>
      <c r="H9" s="194">
        <f>SUM(H10:H41)</f>
        <v>0</v>
      </c>
      <c r="I9" s="28"/>
      <c r="J9" s="194">
        <f>SUM(J10:J41)</f>
        <v>163.59</v>
      </c>
      <c r="K9" s="194">
        <f>SUM(K10:K41)</f>
        <v>294.42</v>
      </c>
      <c r="L9" s="28">
        <f>SUM(L10:L41)</f>
        <v>0</v>
      </c>
      <c r="M9" s="194">
        <f>SUM(M10:M41)</f>
        <v>182.14</v>
      </c>
      <c r="N9" s="28"/>
      <c r="O9" s="28">
        <f>SUM(O10:O41)</f>
        <v>0</v>
      </c>
      <c r="P9" s="28"/>
      <c r="Q9" s="28"/>
      <c r="R9" s="28"/>
      <c r="S9" s="28"/>
      <c r="T9" s="28"/>
      <c r="U9" s="28"/>
      <c r="V9" s="28"/>
      <c r="W9" s="28"/>
    </row>
    <row r="10" spans="1:28" ht="18.75">
      <c r="A10" s="66">
        <v>1</v>
      </c>
      <c r="B10" s="70" t="s">
        <v>120</v>
      </c>
      <c r="C10" s="182" t="s">
        <v>44</v>
      </c>
      <c r="D10" s="70" t="s">
        <v>121</v>
      </c>
      <c r="E10" s="70" t="s">
        <v>122</v>
      </c>
      <c r="F10" s="69">
        <v>23.594814274099999</v>
      </c>
      <c r="G10" s="69">
        <v>23.594814274099999</v>
      </c>
      <c r="H10" s="69">
        <v>0</v>
      </c>
      <c r="I10" s="23">
        <v>1</v>
      </c>
      <c r="J10" s="67">
        <v>0</v>
      </c>
      <c r="K10" s="67">
        <v>23.59</v>
      </c>
      <c r="L10" s="68">
        <v>0</v>
      </c>
      <c r="M10" s="67">
        <v>0</v>
      </c>
      <c r="N10" s="23">
        <v>20</v>
      </c>
      <c r="O10" s="67">
        <v>0</v>
      </c>
      <c r="P10" s="68">
        <v>0</v>
      </c>
      <c r="Q10" s="23">
        <v>2</v>
      </c>
      <c r="R10" s="23">
        <v>0</v>
      </c>
      <c r="S10" s="100"/>
      <c r="T10" s="100"/>
      <c r="U10" s="100"/>
      <c r="V10" s="100"/>
      <c r="W10" s="100"/>
    </row>
    <row r="11" spans="1:28" ht="18.75">
      <c r="A11" s="66">
        <v>2</v>
      </c>
      <c r="B11" s="70" t="s">
        <v>123</v>
      </c>
      <c r="C11" s="182" t="s">
        <v>44</v>
      </c>
      <c r="D11" s="70" t="s">
        <v>121</v>
      </c>
      <c r="E11" s="70" t="s">
        <v>122</v>
      </c>
      <c r="F11" s="69">
        <v>10.872489293999999</v>
      </c>
      <c r="G11" s="69">
        <v>10.872489293999999</v>
      </c>
      <c r="H11" s="69">
        <v>0</v>
      </c>
      <c r="I11" s="23">
        <v>1</v>
      </c>
      <c r="J11" s="67">
        <v>0</v>
      </c>
      <c r="K11" s="67">
        <v>11</v>
      </c>
      <c r="L11" s="68">
        <v>0</v>
      </c>
      <c r="M11" s="67">
        <v>0</v>
      </c>
      <c r="N11" s="23">
        <v>25</v>
      </c>
      <c r="O11" s="67">
        <v>0</v>
      </c>
      <c r="P11" s="68">
        <v>0</v>
      </c>
      <c r="Q11" s="23">
        <v>2</v>
      </c>
      <c r="R11" s="23">
        <v>0</v>
      </c>
      <c r="S11" s="100"/>
      <c r="T11" s="100"/>
      <c r="U11" s="100"/>
      <c r="V11" s="100"/>
      <c r="W11" s="100"/>
    </row>
    <row r="12" spans="1:28" ht="18.75">
      <c r="A12" s="66">
        <v>3</v>
      </c>
      <c r="B12" s="70" t="s">
        <v>124</v>
      </c>
      <c r="C12" s="182" t="s">
        <v>44</v>
      </c>
      <c r="D12" s="70" t="s">
        <v>121</v>
      </c>
      <c r="E12" s="70" t="s">
        <v>122</v>
      </c>
      <c r="F12" s="69">
        <v>12.066899534999999</v>
      </c>
      <c r="G12" s="69">
        <v>12.066899534999999</v>
      </c>
      <c r="H12" s="69">
        <v>0</v>
      </c>
      <c r="I12" s="23">
        <v>1</v>
      </c>
      <c r="J12" s="67">
        <v>0</v>
      </c>
      <c r="K12" s="67">
        <v>12.07</v>
      </c>
      <c r="L12" s="68">
        <v>0</v>
      </c>
      <c r="M12" s="67">
        <v>0</v>
      </c>
      <c r="N12" s="23">
        <v>20</v>
      </c>
      <c r="O12" s="67">
        <v>0</v>
      </c>
      <c r="P12" s="68">
        <v>0</v>
      </c>
      <c r="Q12" s="23">
        <v>2</v>
      </c>
      <c r="R12" s="23">
        <v>0</v>
      </c>
      <c r="S12" s="100"/>
      <c r="T12" s="100"/>
      <c r="U12" s="100"/>
      <c r="V12" s="100"/>
      <c r="W12" s="100"/>
    </row>
    <row r="13" spans="1:28" ht="18.75">
      <c r="A13" s="66">
        <v>4</v>
      </c>
      <c r="B13" s="70" t="s">
        <v>125</v>
      </c>
      <c r="C13" s="182" t="s">
        <v>44</v>
      </c>
      <c r="D13" s="70" t="s">
        <v>121</v>
      </c>
      <c r="E13" s="70" t="s">
        <v>122</v>
      </c>
      <c r="F13" s="69">
        <v>21.196459934500002</v>
      </c>
      <c r="G13" s="69">
        <v>21.196459934500002</v>
      </c>
      <c r="H13" s="69">
        <v>0</v>
      </c>
      <c r="I13" s="23">
        <v>1</v>
      </c>
      <c r="J13" s="67">
        <v>0</v>
      </c>
      <c r="K13" s="67">
        <v>21.2</v>
      </c>
      <c r="L13" s="68">
        <v>0</v>
      </c>
      <c r="M13" s="67">
        <v>0</v>
      </c>
      <c r="N13" s="23">
        <v>25</v>
      </c>
      <c r="O13" s="67">
        <v>0</v>
      </c>
      <c r="P13" s="68">
        <v>0</v>
      </c>
      <c r="Q13" s="23">
        <v>2</v>
      </c>
      <c r="R13" s="23">
        <v>0</v>
      </c>
      <c r="S13" s="100"/>
      <c r="T13" s="100"/>
      <c r="U13" s="100"/>
      <c r="V13" s="100"/>
      <c r="W13" s="100"/>
    </row>
    <row r="14" spans="1:28" ht="18.75">
      <c r="A14" s="66">
        <v>5</v>
      </c>
      <c r="B14" s="70" t="s">
        <v>126</v>
      </c>
      <c r="C14" s="182" t="s">
        <v>44</v>
      </c>
      <c r="D14" s="70" t="s">
        <v>121</v>
      </c>
      <c r="E14" s="70" t="s">
        <v>122</v>
      </c>
      <c r="F14" s="69">
        <v>22.9303049122</v>
      </c>
      <c r="G14" s="69">
        <v>22.9303049122</v>
      </c>
      <c r="H14" s="69">
        <v>0</v>
      </c>
      <c r="I14" s="23">
        <v>1</v>
      </c>
      <c r="J14" s="67">
        <v>0</v>
      </c>
      <c r="K14" s="67">
        <v>23</v>
      </c>
      <c r="L14" s="68">
        <v>0</v>
      </c>
      <c r="M14" s="67">
        <v>0</v>
      </c>
      <c r="N14" s="23">
        <v>25</v>
      </c>
      <c r="O14" s="67">
        <v>0</v>
      </c>
      <c r="P14" s="68">
        <v>0</v>
      </c>
      <c r="Q14" s="23">
        <v>2</v>
      </c>
      <c r="R14" s="23">
        <v>0</v>
      </c>
      <c r="S14" s="100"/>
      <c r="T14" s="100"/>
      <c r="U14" s="100"/>
      <c r="V14" s="100"/>
      <c r="W14" s="100"/>
    </row>
    <row r="15" spans="1:28" ht="18.75">
      <c r="A15" s="66">
        <v>6</v>
      </c>
      <c r="B15" s="70" t="s">
        <v>127</v>
      </c>
      <c r="C15" s="182" t="s">
        <v>44</v>
      </c>
      <c r="D15" s="70" t="s">
        <v>121</v>
      </c>
      <c r="E15" s="70" t="s">
        <v>122</v>
      </c>
      <c r="F15" s="69">
        <v>20.434568283099999</v>
      </c>
      <c r="G15" s="69">
        <v>20.434568283099999</v>
      </c>
      <c r="H15" s="69">
        <v>0</v>
      </c>
      <c r="I15" s="23">
        <v>1</v>
      </c>
      <c r="J15" s="67">
        <v>20.43</v>
      </c>
      <c r="K15" s="67">
        <v>0</v>
      </c>
      <c r="L15" s="68">
        <v>0</v>
      </c>
      <c r="M15" s="67">
        <v>0</v>
      </c>
      <c r="N15" s="23">
        <v>10</v>
      </c>
      <c r="O15" s="67">
        <v>0</v>
      </c>
      <c r="P15" s="68">
        <v>0</v>
      </c>
      <c r="Q15" s="23">
        <v>2</v>
      </c>
      <c r="R15" s="23">
        <v>2</v>
      </c>
      <c r="S15" s="100"/>
      <c r="T15" s="100"/>
      <c r="U15" s="100"/>
      <c r="V15" s="100"/>
      <c r="W15" s="100"/>
    </row>
    <row r="16" spans="1:28" ht="18.75">
      <c r="A16" s="66">
        <v>7</v>
      </c>
      <c r="B16" s="70" t="s">
        <v>128</v>
      </c>
      <c r="C16" s="182" t="s">
        <v>44</v>
      </c>
      <c r="D16" s="70" t="s">
        <v>121</v>
      </c>
      <c r="E16" s="70" t="s">
        <v>122</v>
      </c>
      <c r="F16" s="69">
        <v>33.089503773600001</v>
      </c>
      <c r="G16" s="69">
        <v>33.089503773600001</v>
      </c>
      <c r="H16" s="69">
        <v>0</v>
      </c>
      <c r="I16" s="23">
        <v>1</v>
      </c>
      <c r="J16" s="67">
        <v>0</v>
      </c>
      <c r="K16" s="67">
        <v>33.090000000000003</v>
      </c>
      <c r="L16" s="68">
        <v>0</v>
      </c>
      <c r="M16" s="67">
        <v>0</v>
      </c>
      <c r="N16" s="23">
        <v>30</v>
      </c>
      <c r="O16" s="67">
        <v>0</v>
      </c>
      <c r="P16" s="68">
        <v>0</v>
      </c>
      <c r="Q16" s="23">
        <v>2</v>
      </c>
      <c r="R16" s="23">
        <v>0</v>
      </c>
      <c r="S16" s="100"/>
      <c r="T16" s="100"/>
      <c r="U16" s="100"/>
      <c r="V16" s="100"/>
      <c r="W16" s="100"/>
    </row>
    <row r="17" spans="1:23" ht="18.75">
      <c r="A17" s="66">
        <v>8</v>
      </c>
      <c r="B17" s="70" t="s">
        <v>129</v>
      </c>
      <c r="C17" s="182" t="s">
        <v>44</v>
      </c>
      <c r="D17" s="70" t="s">
        <v>121</v>
      </c>
      <c r="E17" s="70" t="s">
        <v>122</v>
      </c>
      <c r="F17" s="69">
        <v>48.430032558100002</v>
      </c>
      <c r="G17" s="69">
        <v>48.430032558100002</v>
      </c>
      <c r="H17" s="69">
        <v>0</v>
      </c>
      <c r="I17" s="23">
        <v>1</v>
      </c>
      <c r="J17" s="67">
        <v>0</v>
      </c>
      <c r="K17" s="67">
        <v>48.43</v>
      </c>
      <c r="L17" s="68">
        <v>0</v>
      </c>
      <c r="M17" s="67">
        <v>0</v>
      </c>
      <c r="N17" s="23">
        <v>8</v>
      </c>
      <c r="O17" s="67">
        <v>0</v>
      </c>
      <c r="P17" s="68">
        <v>0</v>
      </c>
      <c r="Q17" s="23">
        <v>2</v>
      </c>
      <c r="R17" s="23">
        <v>0</v>
      </c>
      <c r="S17" s="100"/>
      <c r="T17" s="100"/>
      <c r="U17" s="100"/>
      <c r="V17" s="100"/>
      <c r="W17" s="100"/>
    </row>
    <row r="18" spans="1:23" ht="18.75">
      <c r="A18" s="66">
        <v>9</v>
      </c>
      <c r="B18" s="70" t="s">
        <v>130</v>
      </c>
      <c r="C18" s="182" t="s">
        <v>44</v>
      </c>
      <c r="D18" s="70" t="s">
        <v>121</v>
      </c>
      <c r="E18" s="70" t="s">
        <v>122</v>
      </c>
      <c r="F18" s="69">
        <v>48.3411811171</v>
      </c>
      <c r="G18" s="69">
        <v>48.3411811171</v>
      </c>
      <c r="H18" s="69">
        <v>0</v>
      </c>
      <c r="I18" s="23">
        <v>2</v>
      </c>
      <c r="J18" s="67">
        <v>48.34</v>
      </c>
      <c r="K18" s="67">
        <v>0</v>
      </c>
      <c r="L18" s="68">
        <v>0</v>
      </c>
      <c r="M18" s="67">
        <v>0</v>
      </c>
      <c r="N18" s="23">
        <v>0</v>
      </c>
      <c r="O18" s="67">
        <v>0</v>
      </c>
      <c r="P18" s="68">
        <v>0</v>
      </c>
      <c r="Q18" s="23">
        <v>0</v>
      </c>
      <c r="R18" s="23">
        <v>0</v>
      </c>
      <c r="S18" s="100"/>
      <c r="T18" s="100"/>
      <c r="U18" s="100"/>
      <c r="V18" s="100"/>
      <c r="W18" s="100"/>
    </row>
    <row r="19" spans="1:23" ht="18.75">
      <c r="A19" s="66">
        <v>10</v>
      </c>
      <c r="B19" s="70" t="s">
        <v>131</v>
      </c>
      <c r="C19" s="182" t="s">
        <v>44</v>
      </c>
      <c r="D19" s="70" t="s">
        <v>121</v>
      </c>
      <c r="E19" s="70" t="s">
        <v>122</v>
      </c>
      <c r="F19" s="69">
        <v>5.4997983604899998</v>
      </c>
      <c r="G19" s="69">
        <v>5.4997983604899998</v>
      </c>
      <c r="H19" s="69">
        <v>0</v>
      </c>
      <c r="I19" s="23">
        <v>1</v>
      </c>
      <c r="J19" s="67">
        <v>0</v>
      </c>
      <c r="K19" s="67">
        <v>5.5</v>
      </c>
      <c r="L19" s="68">
        <v>0</v>
      </c>
      <c r="M19" s="67">
        <v>0</v>
      </c>
      <c r="N19" s="23">
        <v>3</v>
      </c>
      <c r="O19" s="67">
        <v>0</v>
      </c>
      <c r="P19" s="68">
        <v>0</v>
      </c>
      <c r="Q19" s="23">
        <v>2</v>
      </c>
      <c r="R19" s="23">
        <v>0</v>
      </c>
      <c r="S19" s="100"/>
      <c r="T19" s="100"/>
      <c r="U19" s="100"/>
      <c r="V19" s="100"/>
      <c r="W19" s="100"/>
    </row>
    <row r="20" spans="1:23" ht="18.75">
      <c r="A20" s="66">
        <v>11</v>
      </c>
      <c r="B20" s="70" t="s">
        <v>132</v>
      </c>
      <c r="C20" s="182" t="s">
        <v>44</v>
      </c>
      <c r="D20" s="70" t="s">
        <v>121</v>
      </c>
      <c r="E20" s="70" t="s">
        <v>122</v>
      </c>
      <c r="F20" s="69">
        <v>16.877824956200001</v>
      </c>
      <c r="G20" s="69">
        <v>16.877824956200001</v>
      </c>
      <c r="H20" s="69">
        <v>0</v>
      </c>
      <c r="I20" s="23">
        <v>1</v>
      </c>
      <c r="J20" s="67">
        <v>0</v>
      </c>
      <c r="K20" s="67">
        <v>17</v>
      </c>
      <c r="L20" s="68">
        <v>0</v>
      </c>
      <c r="M20" s="67">
        <v>0</v>
      </c>
      <c r="N20" s="23">
        <v>35</v>
      </c>
      <c r="O20" s="67">
        <v>0</v>
      </c>
      <c r="P20" s="68">
        <v>0</v>
      </c>
      <c r="Q20" s="23">
        <v>2</v>
      </c>
      <c r="R20" s="23">
        <v>0</v>
      </c>
      <c r="S20" s="100"/>
      <c r="T20" s="100"/>
      <c r="U20" s="100"/>
      <c r="V20" s="100"/>
      <c r="W20" s="100"/>
    </row>
    <row r="21" spans="1:23" ht="18.75">
      <c r="A21" s="66">
        <v>12</v>
      </c>
      <c r="B21" s="70" t="s">
        <v>133</v>
      </c>
      <c r="C21" s="182" t="s">
        <v>44</v>
      </c>
      <c r="D21" s="70" t="s">
        <v>121</v>
      </c>
      <c r="E21" s="70" t="s">
        <v>122</v>
      </c>
      <c r="F21" s="69">
        <v>12.7979683969</v>
      </c>
      <c r="G21" s="69">
        <v>12.7979683969</v>
      </c>
      <c r="H21" s="69">
        <v>0</v>
      </c>
      <c r="I21" s="23">
        <v>1</v>
      </c>
      <c r="J21" s="67">
        <v>0</v>
      </c>
      <c r="K21" s="67">
        <v>13</v>
      </c>
      <c r="L21" s="68">
        <v>0</v>
      </c>
      <c r="M21" s="67">
        <v>0</v>
      </c>
      <c r="N21" s="23">
        <v>50</v>
      </c>
      <c r="O21" s="67">
        <v>0</v>
      </c>
      <c r="P21" s="68">
        <v>0</v>
      </c>
      <c r="Q21" s="23">
        <v>2</v>
      </c>
      <c r="R21" s="23">
        <v>0</v>
      </c>
      <c r="S21" s="100"/>
      <c r="T21" s="100"/>
      <c r="U21" s="100"/>
      <c r="V21" s="100"/>
      <c r="W21" s="100"/>
    </row>
    <row r="22" spans="1:23" ht="18.75">
      <c r="A22" s="66">
        <v>13</v>
      </c>
      <c r="B22" s="70" t="s">
        <v>134</v>
      </c>
      <c r="C22" s="182" t="s">
        <v>44</v>
      </c>
      <c r="D22" s="70" t="s">
        <v>121</v>
      </c>
      <c r="E22" s="70" t="s">
        <v>122</v>
      </c>
      <c r="F22" s="69">
        <v>6.9666437959399996</v>
      </c>
      <c r="G22" s="69">
        <v>6.9666437959399996</v>
      </c>
      <c r="H22" s="69">
        <v>0</v>
      </c>
      <c r="I22" s="23">
        <v>1</v>
      </c>
      <c r="J22" s="67">
        <v>0</v>
      </c>
      <c r="K22" s="67">
        <v>7</v>
      </c>
      <c r="L22" s="68">
        <v>0</v>
      </c>
      <c r="M22" s="67">
        <v>0</v>
      </c>
      <c r="N22" s="23">
        <v>30</v>
      </c>
      <c r="O22" s="67">
        <v>0</v>
      </c>
      <c r="P22" s="68">
        <v>0</v>
      </c>
      <c r="Q22" s="23">
        <v>2</v>
      </c>
      <c r="R22" s="23">
        <v>0</v>
      </c>
      <c r="S22" s="100"/>
      <c r="T22" s="100"/>
      <c r="U22" s="100"/>
      <c r="V22" s="100"/>
      <c r="W22" s="100"/>
    </row>
    <row r="23" spans="1:23" ht="18.75">
      <c r="A23" s="66">
        <v>14</v>
      </c>
      <c r="B23" s="70" t="s">
        <v>135</v>
      </c>
      <c r="C23" s="182" t="s">
        <v>44</v>
      </c>
      <c r="D23" s="70" t="s">
        <v>121</v>
      </c>
      <c r="E23" s="70" t="s">
        <v>122</v>
      </c>
      <c r="F23" s="69">
        <v>21.8103108892</v>
      </c>
      <c r="G23" s="69">
        <v>21.8103108892</v>
      </c>
      <c r="H23" s="69">
        <v>0</v>
      </c>
      <c r="I23" s="23">
        <v>1</v>
      </c>
      <c r="J23" s="67">
        <v>0</v>
      </c>
      <c r="K23" s="67">
        <v>22</v>
      </c>
      <c r="L23" s="68">
        <v>0</v>
      </c>
      <c r="M23" s="67">
        <v>0</v>
      </c>
      <c r="N23" s="23">
        <v>30</v>
      </c>
      <c r="O23" s="67">
        <v>0</v>
      </c>
      <c r="P23" s="68">
        <v>0</v>
      </c>
      <c r="Q23" s="23">
        <v>2</v>
      </c>
      <c r="R23" s="23">
        <v>0</v>
      </c>
      <c r="S23" s="100"/>
      <c r="T23" s="100"/>
      <c r="U23" s="100"/>
      <c r="V23" s="100"/>
      <c r="W23" s="100"/>
    </row>
    <row r="24" spans="1:23" ht="18.75">
      <c r="A24" s="66">
        <v>15</v>
      </c>
      <c r="B24" s="70" t="s">
        <v>136</v>
      </c>
      <c r="C24" s="182" t="s">
        <v>44</v>
      </c>
      <c r="D24" s="70" t="s">
        <v>121</v>
      </c>
      <c r="E24" s="70" t="s">
        <v>122</v>
      </c>
      <c r="F24" s="69">
        <v>45.955250906400003</v>
      </c>
      <c r="G24" s="69">
        <v>45.955250906400003</v>
      </c>
      <c r="H24" s="69">
        <v>0</v>
      </c>
      <c r="I24" s="23">
        <v>1</v>
      </c>
      <c r="J24" s="67">
        <v>0</v>
      </c>
      <c r="K24" s="67">
        <v>46</v>
      </c>
      <c r="L24" s="68">
        <v>0</v>
      </c>
      <c r="M24" s="67">
        <v>0</v>
      </c>
      <c r="N24" s="23">
        <v>30</v>
      </c>
      <c r="O24" s="67">
        <v>0</v>
      </c>
      <c r="P24" s="68">
        <v>0</v>
      </c>
      <c r="Q24" s="23">
        <v>2</v>
      </c>
      <c r="R24" s="23">
        <v>0</v>
      </c>
      <c r="S24" s="100"/>
      <c r="T24" s="100"/>
      <c r="U24" s="100"/>
      <c r="V24" s="100"/>
      <c r="W24" s="100"/>
    </row>
    <row r="25" spans="1:23" ht="18.75">
      <c r="A25" s="66">
        <v>16</v>
      </c>
      <c r="B25" s="70" t="s">
        <v>137</v>
      </c>
      <c r="C25" s="182" t="s">
        <v>44</v>
      </c>
      <c r="D25" s="70" t="s">
        <v>121</v>
      </c>
      <c r="E25" s="70" t="s">
        <v>122</v>
      </c>
      <c r="F25" s="69">
        <v>19.662306810299999</v>
      </c>
      <c r="G25" s="69">
        <v>19.662306810299999</v>
      </c>
      <c r="H25" s="69">
        <v>0</v>
      </c>
      <c r="I25" s="23">
        <v>2</v>
      </c>
      <c r="J25" s="67">
        <v>19.66</v>
      </c>
      <c r="K25" s="67">
        <v>0</v>
      </c>
      <c r="L25" s="68">
        <v>0</v>
      </c>
      <c r="M25" s="67">
        <v>0</v>
      </c>
      <c r="N25" s="23">
        <v>0</v>
      </c>
      <c r="O25" s="67">
        <v>0</v>
      </c>
      <c r="P25" s="68">
        <v>0</v>
      </c>
      <c r="Q25" s="23">
        <v>0</v>
      </c>
      <c r="R25" s="23">
        <v>0</v>
      </c>
      <c r="S25" s="100"/>
      <c r="T25" s="100"/>
      <c r="U25" s="100"/>
      <c r="V25" s="100"/>
      <c r="W25" s="100"/>
    </row>
    <row r="26" spans="1:23" ht="18.75">
      <c r="A26" s="66">
        <v>17</v>
      </c>
      <c r="B26" s="70" t="s">
        <v>138</v>
      </c>
      <c r="C26" s="182" t="s">
        <v>44</v>
      </c>
      <c r="D26" s="70" t="s">
        <v>121</v>
      </c>
      <c r="E26" s="70" t="s">
        <v>122</v>
      </c>
      <c r="F26" s="69">
        <v>10.5216732973</v>
      </c>
      <c r="G26" s="69">
        <v>10.5216732973</v>
      </c>
      <c r="H26" s="69">
        <v>0</v>
      </c>
      <c r="I26" s="23">
        <v>1</v>
      </c>
      <c r="J26" s="67">
        <v>11</v>
      </c>
      <c r="K26" s="67">
        <v>0</v>
      </c>
      <c r="L26" s="68">
        <v>0</v>
      </c>
      <c r="M26" s="67">
        <v>0</v>
      </c>
      <c r="N26" s="23">
        <v>30</v>
      </c>
      <c r="O26" s="67">
        <v>0</v>
      </c>
      <c r="P26" s="68">
        <v>0</v>
      </c>
      <c r="Q26" s="23">
        <v>2</v>
      </c>
      <c r="R26" s="23">
        <v>0</v>
      </c>
      <c r="S26" s="100"/>
      <c r="T26" s="100"/>
      <c r="U26" s="100"/>
      <c r="V26" s="100"/>
      <c r="W26" s="100"/>
    </row>
    <row r="27" spans="1:23" ht="18.75">
      <c r="A27" s="66">
        <v>18</v>
      </c>
      <c r="B27" s="70" t="s">
        <v>140</v>
      </c>
      <c r="C27" s="182" t="s">
        <v>158</v>
      </c>
      <c r="D27" s="70" t="s">
        <v>121</v>
      </c>
      <c r="E27" s="70" t="s">
        <v>122</v>
      </c>
      <c r="F27" s="69">
        <v>27.906908979699999</v>
      </c>
      <c r="G27" s="69">
        <v>27.906908979699999</v>
      </c>
      <c r="H27" s="69">
        <v>0</v>
      </c>
      <c r="I27" s="23">
        <v>1</v>
      </c>
      <c r="J27" s="67">
        <v>28</v>
      </c>
      <c r="K27" s="67">
        <v>6.04</v>
      </c>
      <c r="L27" s="68">
        <v>0</v>
      </c>
      <c r="M27" s="67">
        <v>0</v>
      </c>
      <c r="N27" s="23">
        <v>35</v>
      </c>
      <c r="O27" s="67">
        <v>0</v>
      </c>
      <c r="P27" s="68">
        <v>0</v>
      </c>
      <c r="Q27" s="23">
        <v>2</v>
      </c>
      <c r="R27" s="23">
        <v>2</v>
      </c>
      <c r="S27" s="100"/>
      <c r="T27" s="100"/>
      <c r="U27" s="100"/>
      <c r="V27" s="100"/>
      <c r="W27" s="100"/>
    </row>
    <row r="28" spans="1:23" ht="18.75">
      <c r="A28" s="66">
        <v>19</v>
      </c>
      <c r="B28" s="70" t="s">
        <v>141</v>
      </c>
      <c r="C28" s="182" t="s">
        <v>44</v>
      </c>
      <c r="D28" s="70" t="s">
        <v>121</v>
      </c>
      <c r="E28" s="70" t="s">
        <v>122</v>
      </c>
      <c r="F28" s="69">
        <v>5.5218208012599996</v>
      </c>
      <c r="G28" s="69">
        <v>5.5218208012599996</v>
      </c>
      <c r="H28" s="69">
        <v>0</v>
      </c>
      <c r="I28" s="23">
        <v>1</v>
      </c>
      <c r="J28" s="67">
        <v>0</v>
      </c>
      <c r="K28" s="67">
        <v>5.5</v>
      </c>
      <c r="L28" s="68">
        <v>0</v>
      </c>
      <c r="M28" s="67">
        <v>0</v>
      </c>
      <c r="N28" s="23">
        <v>35</v>
      </c>
      <c r="O28" s="67">
        <v>0</v>
      </c>
      <c r="P28" s="68">
        <v>0</v>
      </c>
      <c r="Q28" s="23">
        <v>2</v>
      </c>
      <c r="R28" s="23">
        <v>0</v>
      </c>
      <c r="S28" s="100"/>
      <c r="T28" s="100"/>
      <c r="U28" s="100"/>
      <c r="V28" s="100"/>
      <c r="W28" s="100"/>
    </row>
    <row r="29" spans="1:23" ht="18.75">
      <c r="A29" s="66">
        <v>20</v>
      </c>
      <c r="B29" s="70" t="s">
        <v>142</v>
      </c>
      <c r="C29" s="182" t="s">
        <v>44</v>
      </c>
      <c r="D29" s="70" t="s">
        <v>121</v>
      </c>
      <c r="E29" s="70" t="s">
        <v>122</v>
      </c>
      <c r="F29" s="69">
        <v>6.2252191203900002</v>
      </c>
      <c r="G29" s="69">
        <v>6.2252191203900002</v>
      </c>
      <c r="H29" s="69">
        <v>0</v>
      </c>
      <c r="I29" s="23">
        <v>2</v>
      </c>
      <c r="J29" s="67">
        <v>0</v>
      </c>
      <c r="K29" s="67">
        <v>0</v>
      </c>
      <c r="L29" s="68">
        <v>0</v>
      </c>
      <c r="M29" s="67">
        <v>0</v>
      </c>
      <c r="N29" s="23">
        <v>0</v>
      </c>
      <c r="O29" s="67">
        <v>0</v>
      </c>
      <c r="P29" s="68">
        <v>0</v>
      </c>
      <c r="Q29" s="23">
        <v>0</v>
      </c>
      <c r="R29" s="23">
        <v>0</v>
      </c>
      <c r="S29" s="100"/>
      <c r="T29" s="100"/>
      <c r="U29" s="100"/>
      <c r="V29" s="100"/>
      <c r="W29" s="100"/>
    </row>
    <row r="30" spans="1:23" ht="18.75">
      <c r="A30" s="66">
        <v>21</v>
      </c>
      <c r="B30" s="70" t="s">
        <v>143</v>
      </c>
      <c r="C30" s="182" t="s">
        <v>44</v>
      </c>
      <c r="D30" s="70" t="s">
        <v>121</v>
      </c>
      <c r="E30" s="70" t="s">
        <v>122</v>
      </c>
      <c r="F30" s="69">
        <v>12.685614681800001</v>
      </c>
      <c r="G30" s="69">
        <v>12.685614681800001</v>
      </c>
      <c r="H30" s="69">
        <v>0</v>
      </c>
      <c r="I30" s="23">
        <v>1</v>
      </c>
      <c r="J30" s="67">
        <v>0</v>
      </c>
      <c r="K30" s="67">
        <v>0</v>
      </c>
      <c r="L30" s="68" t="s">
        <v>139</v>
      </c>
      <c r="M30" s="67">
        <v>13</v>
      </c>
      <c r="N30" s="23">
        <v>25</v>
      </c>
      <c r="O30" s="67">
        <v>0</v>
      </c>
      <c r="P30" s="68">
        <v>0</v>
      </c>
      <c r="Q30" s="23">
        <v>2</v>
      </c>
      <c r="R30" s="23">
        <v>0</v>
      </c>
      <c r="S30" s="100"/>
      <c r="T30" s="100"/>
      <c r="U30" s="100"/>
      <c r="V30" s="100"/>
      <c r="W30" s="100"/>
    </row>
    <row r="31" spans="1:23" ht="18.75">
      <c r="A31" s="66">
        <v>22</v>
      </c>
      <c r="B31" s="70" t="s">
        <v>144</v>
      </c>
      <c r="C31" s="182" t="s">
        <v>44</v>
      </c>
      <c r="D31" s="70" t="s">
        <v>121</v>
      </c>
      <c r="E31" s="70" t="s">
        <v>122</v>
      </c>
      <c r="F31" s="69">
        <v>40.589455589300002</v>
      </c>
      <c r="G31" s="69">
        <v>40.589455589300002</v>
      </c>
      <c r="H31" s="69">
        <v>0</v>
      </c>
      <c r="I31" s="23">
        <v>1</v>
      </c>
      <c r="J31" s="67">
        <v>0</v>
      </c>
      <c r="K31" s="67">
        <v>0</v>
      </c>
      <c r="L31" s="68" t="s">
        <v>139</v>
      </c>
      <c r="M31" s="67">
        <v>40</v>
      </c>
      <c r="N31" s="23">
        <v>25</v>
      </c>
      <c r="O31" s="67">
        <v>0</v>
      </c>
      <c r="P31" s="68">
        <v>0</v>
      </c>
      <c r="Q31" s="23">
        <v>2</v>
      </c>
      <c r="R31" s="23">
        <v>0</v>
      </c>
      <c r="S31" s="100"/>
      <c r="T31" s="100"/>
      <c r="U31" s="100"/>
      <c r="V31" s="100"/>
      <c r="W31" s="100"/>
    </row>
    <row r="32" spans="1:23" ht="18.75">
      <c r="A32" s="66">
        <v>23</v>
      </c>
      <c r="B32" s="70" t="s">
        <v>145</v>
      </c>
      <c r="C32" s="182" t="s">
        <v>44</v>
      </c>
      <c r="D32" s="70" t="s">
        <v>121</v>
      </c>
      <c r="E32" s="70" t="s">
        <v>122</v>
      </c>
      <c r="F32" s="69">
        <v>14.4381710779</v>
      </c>
      <c r="G32" s="69">
        <v>14.4381710779</v>
      </c>
      <c r="H32" s="69">
        <v>0</v>
      </c>
      <c r="I32" s="23">
        <v>1</v>
      </c>
      <c r="J32" s="67">
        <v>0</v>
      </c>
      <c r="K32" s="67">
        <v>0</v>
      </c>
      <c r="L32" s="68" t="s">
        <v>139</v>
      </c>
      <c r="M32" s="67">
        <v>14</v>
      </c>
      <c r="N32" s="23">
        <v>30</v>
      </c>
      <c r="O32" s="67">
        <v>0</v>
      </c>
      <c r="P32" s="68">
        <v>0</v>
      </c>
      <c r="Q32" s="23">
        <v>2</v>
      </c>
      <c r="R32" s="23">
        <v>0</v>
      </c>
      <c r="S32" s="100"/>
      <c r="T32" s="100"/>
      <c r="U32" s="100"/>
      <c r="V32" s="100"/>
      <c r="W32" s="100"/>
    </row>
    <row r="33" spans="1:23" ht="18.75">
      <c r="A33" s="66">
        <v>24</v>
      </c>
      <c r="B33" s="70" t="s">
        <v>146</v>
      </c>
      <c r="C33" s="182" t="s">
        <v>44</v>
      </c>
      <c r="D33" s="70" t="s">
        <v>121</v>
      </c>
      <c r="E33" s="70" t="s">
        <v>122</v>
      </c>
      <c r="F33" s="69">
        <v>11.919075872600001</v>
      </c>
      <c r="G33" s="69">
        <v>11.919075872600001</v>
      </c>
      <c r="H33" s="69">
        <v>0</v>
      </c>
      <c r="I33" s="23">
        <v>1</v>
      </c>
      <c r="J33" s="67">
        <v>0</v>
      </c>
      <c r="K33" s="67">
        <v>0</v>
      </c>
      <c r="L33" s="68" t="s">
        <v>139</v>
      </c>
      <c r="M33" s="67">
        <v>12</v>
      </c>
      <c r="N33" s="23">
        <v>20</v>
      </c>
      <c r="O33" s="67">
        <v>0</v>
      </c>
      <c r="P33" s="68">
        <v>0</v>
      </c>
      <c r="Q33" s="23">
        <v>2</v>
      </c>
      <c r="R33" s="23">
        <v>0</v>
      </c>
      <c r="S33" s="100"/>
      <c r="T33" s="100"/>
      <c r="U33" s="100"/>
      <c r="V33" s="100"/>
      <c r="W33" s="100"/>
    </row>
    <row r="34" spans="1:23" ht="18.75">
      <c r="A34" s="66">
        <v>25</v>
      </c>
      <c r="B34" s="70" t="s">
        <v>147</v>
      </c>
      <c r="C34" s="182" t="s">
        <v>44</v>
      </c>
      <c r="D34" s="70" t="s">
        <v>121</v>
      </c>
      <c r="E34" s="70" t="s">
        <v>122</v>
      </c>
      <c r="F34" s="69">
        <v>26.281352157899999</v>
      </c>
      <c r="G34" s="69">
        <v>26.281352157899999</v>
      </c>
      <c r="H34" s="69">
        <v>0</v>
      </c>
      <c r="I34" s="23">
        <v>1</v>
      </c>
      <c r="J34" s="67">
        <v>0</v>
      </c>
      <c r="K34" s="67">
        <v>0</v>
      </c>
      <c r="L34" s="68" t="s">
        <v>139</v>
      </c>
      <c r="M34" s="67">
        <v>26</v>
      </c>
      <c r="N34" s="23">
        <v>25</v>
      </c>
      <c r="O34" s="67">
        <v>0</v>
      </c>
      <c r="P34" s="68">
        <v>0</v>
      </c>
      <c r="Q34" s="23">
        <v>2</v>
      </c>
      <c r="R34" s="23">
        <v>0</v>
      </c>
      <c r="S34" s="100"/>
      <c r="T34" s="100"/>
      <c r="U34" s="100"/>
      <c r="V34" s="100"/>
      <c r="W34" s="100"/>
    </row>
    <row r="35" spans="1:23" ht="18.75">
      <c r="A35" s="66">
        <v>26</v>
      </c>
      <c r="B35" s="70" t="s">
        <v>148</v>
      </c>
      <c r="C35" s="182" t="s">
        <v>44</v>
      </c>
      <c r="D35" s="70" t="s">
        <v>121</v>
      </c>
      <c r="E35" s="70" t="s">
        <v>122</v>
      </c>
      <c r="F35" s="69">
        <v>13.160209077699999</v>
      </c>
      <c r="G35" s="69">
        <v>13.160209077699999</v>
      </c>
      <c r="H35" s="69">
        <v>0</v>
      </c>
      <c r="I35" s="23">
        <v>1</v>
      </c>
      <c r="J35" s="67">
        <v>0</v>
      </c>
      <c r="K35" s="67">
        <v>0</v>
      </c>
      <c r="L35" s="68" t="s">
        <v>139</v>
      </c>
      <c r="M35" s="67">
        <v>13</v>
      </c>
      <c r="N35" s="23">
        <v>20</v>
      </c>
      <c r="O35" s="67">
        <v>0</v>
      </c>
      <c r="P35" s="68">
        <v>0</v>
      </c>
      <c r="Q35" s="23">
        <v>2</v>
      </c>
      <c r="R35" s="23">
        <v>0</v>
      </c>
      <c r="S35" s="100"/>
      <c r="T35" s="100"/>
      <c r="U35" s="100"/>
      <c r="V35" s="100"/>
      <c r="W35" s="100"/>
    </row>
    <row r="36" spans="1:23" ht="18.75">
      <c r="A36" s="66">
        <v>27</v>
      </c>
      <c r="B36" s="70" t="s">
        <v>149</v>
      </c>
      <c r="C36" s="182" t="s">
        <v>44</v>
      </c>
      <c r="D36" s="70" t="s">
        <v>121</v>
      </c>
      <c r="E36" s="70" t="s">
        <v>122</v>
      </c>
      <c r="F36" s="69">
        <v>11.3077343711</v>
      </c>
      <c r="G36" s="69">
        <v>11.3077343711</v>
      </c>
      <c r="H36" s="69">
        <v>0</v>
      </c>
      <c r="I36" s="23">
        <v>1</v>
      </c>
      <c r="J36" s="67">
        <v>0</v>
      </c>
      <c r="K36" s="67">
        <v>0</v>
      </c>
      <c r="L36" s="68" t="s">
        <v>139</v>
      </c>
      <c r="M36" s="67">
        <v>11</v>
      </c>
      <c r="N36" s="23">
        <v>32</v>
      </c>
      <c r="O36" s="67">
        <v>0</v>
      </c>
      <c r="P36" s="68">
        <v>0</v>
      </c>
      <c r="Q36" s="23">
        <v>2</v>
      </c>
      <c r="R36" s="23">
        <v>0</v>
      </c>
      <c r="S36" s="100"/>
      <c r="T36" s="100"/>
      <c r="U36" s="100"/>
      <c r="V36" s="100"/>
      <c r="W36" s="100"/>
    </row>
    <row r="37" spans="1:23" ht="18.75">
      <c r="A37" s="66">
        <v>28</v>
      </c>
      <c r="B37" s="70" t="s">
        <v>150</v>
      </c>
      <c r="C37" s="182" t="s">
        <v>44</v>
      </c>
      <c r="D37" s="70" t="s">
        <v>121</v>
      </c>
      <c r="E37" s="70" t="s">
        <v>122</v>
      </c>
      <c r="F37" s="69">
        <v>36.161733759800001</v>
      </c>
      <c r="G37" s="69">
        <v>36.161733759800001</v>
      </c>
      <c r="H37" s="69">
        <v>0</v>
      </c>
      <c r="I37" s="23">
        <v>2</v>
      </c>
      <c r="J37" s="67">
        <v>36.159999999999997</v>
      </c>
      <c r="K37" s="67">
        <v>0</v>
      </c>
      <c r="L37" s="68">
        <v>0</v>
      </c>
      <c r="M37" s="67">
        <v>0</v>
      </c>
      <c r="N37" s="23">
        <v>0</v>
      </c>
      <c r="O37" s="67">
        <v>0</v>
      </c>
      <c r="P37" s="68">
        <v>0</v>
      </c>
      <c r="Q37" s="23">
        <v>0</v>
      </c>
      <c r="R37" s="23">
        <v>0</v>
      </c>
      <c r="S37" s="100"/>
      <c r="T37" s="100"/>
      <c r="U37" s="100"/>
      <c r="V37" s="100"/>
      <c r="W37" s="100"/>
    </row>
    <row r="38" spans="1:23" ht="18.75">
      <c r="A38" s="66">
        <v>29</v>
      </c>
      <c r="B38" s="70" t="s">
        <v>151</v>
      </c>
      <c r="C38" s="182" t="s">
        <v>44</v>
      </c>
      <c r="D38" s="70" t="s">
        <v>121</v>
      </c>
      <c r="E38" s="70" t="s">
        <v>122</v>
      </c>
      <c r="F38" s="69">
        <v>15.0564550704</v>
      </c>
      <c r="G38" s="69">
        <v>15.0564550704</v>
      </c>
      <c r="H38" s="69">
        <v>0</v>
      </c>
      <c r="I38" s="23">
        <v>1</v>
      </c>
      <c r="J38" s="67">
        <v>0</v>
      </c>
      <c r="K38" s="67">
        <v>0</v>
      </c>
      <c r="L38" s="68" t="s">
        <v>139</v>
      </c>
      <c r="M38" s="67">
        <v>15.06</v>
      </c>
      <c r="N38" s="23">
        <v>22</v>
      </c>
      <c r="O38" s="67">
        <v>0</v>
      </c>
      <c r="P38" s="68">
        <v>0</v>
      </c>
      <c r="Q38" s="23">
        <v>2</v>
      </c>
      <c r="R38" s="23">
        <v>0</v>
      </c>
      <c r="S38" s="100"/>
      <c r="T38" s="100"/>
      <c r="U38" s="100"/>
      <c r="V38" s="100"/>
      <c r="W38" s="100"/>
    </row>
    <row r="39" spans="1:23" ht="18.75">
      <c r="A39" s="66">
        <v>30</v>
      </c>
      <c r="B39" s="70" t="s">
        <v>152</v>
      </c>
      <c r="C39" s="182" t="s">
        <v>44</v>
      </c>
      <c r="D39" s="70" t="s">
        <v>121</v>
      </c>
      <c r="E39" s="70" t="s">
        <v>122</v>
      </c>
      <c r="F39" s="69">
        <v>16.081945917799999</v>
      </c>
      <c r="G39" s="69">
        <v>16.081945917799999</v>
      </c>
      <c r="H39" s="69">
        <v>0</v>
      </c>
      <c r="I39" s="23">
        <v>1</v>
      </c>
      <c r="J39" s="67">
        <v>0</v>
      </c>
      <c r="K39" s="67">
        <v>0</v>
      </c>
      <c r="L39" s="68" t="s">
        <v>139</v>
      </c>
      <c r="M39" s="67">
        <v>16.079999999999998</v>
      </c>
      <c r="N39" s="23">
        <v>25</v>
      </c>
      <c r="O39" s="67">
        <v>0</v>
      </c>
      <c r="P39" s="68">
        <v>0</v>
      </c>
      <c r="Q39" s="23">
        <v>2</v>
      </c>
      <c r="R39" s="23">
        <v>0</v>
      </c>
      <c r="S39" s="100"/>
      <c r="T39" s="100"/>
      <c r="U39" s="100"/>
      <c r="V39" s="100"/>
      <c r="W39" s="100"/>
    </row>
    <row r="40" spans="1:23" ht="18.75">
      <c r="A40" s="66">
        <v>31</v>
      </c>
      <c r="B40" s="70" t="s">
        <v>153</v>
      </c>
      <c r="C40" s="182" t="s">
        <v>44</v>
      </c>
      <c r="D40" s="70" t="s">
        <v>121</v>
      </c>
      <c r="E40" s="70" t="s">
        <v>122</v>
      </c>
      <c r="F40" s="69">
        <v>6.7427573964400001</v>
      </c>
      <c r="G40" s="69">
        <v>6.7427573964400001</v>
      </c>
      <c r="H40" s="69">
        <v>0</v>
      </c>
      <c r="I40" s="23">
        <v>1</v>
      </c>
      <c r="J40" s="67">
        <v>0</v>
      </c>
      <c r="K40" s="67">
        <v>0</v>
      </c>
      <c r="L40" s="68" t="s">
        <v>139</v>
      </c>
      <c r="M40" s="67">
        <v>7</v>
      </c>
      <c r="N40" s="23">
        <v>35</v>
      </c>
      <c r="O40" s="67">
        <v>0</v>
      </c>
      <c r="P40" s="68">
        <v>0</v>
      </c>
      <c r="Q40" s="23">
        <v>2</v>
      </c>
      <c r="R40" s="23">
        <v>0</v>
      </c>
      <c r="S40" s="100"/>
      <c r="T40" s="100"/>
      <c r="U40" s="100"/>
      <c r="V40" s="100"/>
      <c r="W40" s="100"/>
    </row>
    <row r="41" spans="1:23" ht="18.75">
      <c r="A41" s="66">
        <v>32</v>
      </c>
      <c r="B41" s="70" t="s">
        <v>154</v>
      </c>
      <c r="C41" s="182" t="s">
        <v>44</v>
      </c>
      <c r="D41" s="70" t="s">
        <v>121</v>
      </c>
      <c r="E41" s="70" t="s">
        <v>122</v>
      </c>
      <c r="F41" s="69">
        <v>14.8998891249</v>
      </c>
      <c r="G41" s="69">
        <v>14.8998891249</v>
      </c>
      <c r="H41" s="69">
        <v>0</v>
      </c>
      <c r="I41" s="23">
        <v>1</v>
      </c>
      <c r="J41" s="67">
        <v>0</v>
      </c>
      <c r="K41" s="67">
        <v>0</v>
      </c>
      <c r="L41" s="68" t="s">
        <v>139</v>
      </c>
      <c r="M41" s="67">
        <v>15</v>
      </c>
      <c r="N41" s="23">
        <v>35</v>
      </c>
      <c r="O41" s="67">
        <v>0</v>
      </c>
      <c r="P41" s="68">
        <v>0</v>
      </c>
      <c r="Q41" s="23">
        <v>2</v>
      </c>
      <c r="R41" s="23">
        <v>0</v>
      </c>
      <c r="S41" s="100"/>
      <c r="T41" s="100"/>
      <c r="U41" s="100"/>
      <c r="V41" s="100"/>
      <c r="W41" s="100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5">
    <dataValidation type="whole" allowBlank="1" showInputMessage="1" showErrorMessage="1" error="กรอกเฉพาะ 0 1 2 3 9" sqref="I5:I8 I10:I1048576">
      <formula1>0</formula1>
      <formula2>9</formula2>
    </dataValidation>
    <dataValidation type="whole" allowBlank="1" showInputMessage="1" showErrorMessage="1" error="กรอกเฉพาะจำนวนเต็ม" sqref="N6:N8 N10:N1048576">
      <formula1>0</formula1>
      <formula2>100</formula2>
    </dataValidation>
    <dataValidation type="whole" allowBlank="1" showInputMessage="1" showErrorMessage="1" error="กรอกเฉพาะ 0 1 2" sqref="Q6:Q8 Q10:Q1048576">
      <formula1>0</formula1>
      <formula2>2</formula2>
    </dataValidation>
    <dataValidation type="whole" allowBlank="1" showInputMessage="1" showErrorMessage="1" error="กรอกเฉพาะ 0 1 2 3" sqref="R6:R8 R10:R1048576">
      <formula1>0</formula1>
      <formula2>3</formula2>
    </dataValidation>
    <dataValidation type="textLength" operator="equal" allowBlank="1" showInputMessage="1" showErrorMessage="1" error="กรอกรหัสผิดพลาด" sqref="B10:B41">
      <formula1>9</formula1>
    </dataValidation>
  </dataValidations>
  <printOptions horizontalCentered="1"/>
  <pageMargins left="7.874015748031496E-2" right="7.874015748031496E-2" top="0.39370078740157483" bottom="0.19685039370078741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warissara</cp:lastModifiedBy>
  <cp:lastPrinted>2015-06-05T04:30:28Z</cp:lastPrinted>
  <dcterms:created xsi:type="dcterms:W3CDTF">2015-04-23T11:57:55Z</dcterms:created>
  <dcterms:modified xsi:type="dcterms:W3CDTF">2015-10-29T05:02:03Z</dcterms:modified>
</cp:coreProperties>
</file>