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608" windowHeight="7752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1" hidden="1">'มาตรา 22 25'!$A$8:$AV$50</definedName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W3" i="13" l="1"/>
  <c r="E2" i="13"/>
  <c r="O9" i="13" l="1"/>
  <c r="M9" i="13"/>
  <c r="L9" i="13"/>
  <c r="K9" i="13"/>
  <c r="J9" i="13"/>
  <c r="I9" i="13"/>
  <c r="H9" i="13"/>
  <c r="G9" i="13"/>
  <c r="F9" i="13"/>
  <c r="A10" i="1" l="1"/>
  <c r="A50" i="10" l="1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11" i="11" l="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10" i="1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0" l="1"/>
  <c r="G9" i="11"/>
  <c r="G9" i="1"/>
</calcChain>
</file>

<file path=xl/sharedStrings.xml><?xml version="1.0" encoding="utf-8"?>
<sst xmlns="http://schemas.openxmlformats.org/spreadsheetml/2006/main" count="1009" uniqueCount="171">
  <si>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</si>
  <si>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</si>
  <si>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</si>
  <si>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</si>
  <si>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</si>
  <si>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</si>
  <si>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</si>
  <si>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</si>
  <si>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</si>
  <si>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</si>
  <si>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</si>
  <si>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</si>
  <si>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</si>
  <si>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</si>
  <si>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</si>
  <si>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</si>
  <si>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</si>
  <si>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</si>
  <si>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</si>
  <si>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</si>
  <si>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</si>
  <si>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</si>
  <si>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</si>
  <si>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</si>
  <si>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</si>
  <si>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</si>
  <si>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</si>
  <si>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</si>
  <si>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</si>
  <si>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</si>
  <si>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</si>
  <si>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</si>
  <si>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</si>
  <si>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</si>
  <si>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</si>
  <si>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</si>
  <si>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</si>
  <si>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</si>
  <si>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</si>
  <si>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</si>
  <si>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</si>
  <si>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</si>
  <si>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</si>
  <si>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</si>
  <si>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</si>
  <si>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</si>
  <si>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</si>
  <si>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</si>
  <si>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</si>
  <si>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</si>
  <si>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</si>
  <si>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</si>
  <si>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</si>
  <si>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</si>
  <si>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</si>
  <si>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</si>
  <si>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</si>
  <si>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</si>
  <si>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</si>
  <si>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</si>
  <si>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</si>
  <si>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</si>
  <si>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</si>
  <si>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</si>
  <si>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</si>
  <si>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</si>
  <si>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</si>
  <si>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</si>
  <si>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</si>
  <si>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</si>
  <si>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</si>
  <si>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</si>
  <si>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</si>
  <si>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</si>
  <si>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</si>
  <si>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</si>
  <si>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</si>
  <si>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</si>
  <si>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</si>
  <si>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</si>
  <si>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</si>
  <si>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</si>
  <si>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</si>
  <si>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</si>
  <si>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</si>
  <si>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</si>
  <si>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</si>
  <si>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</si>
  <si>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</si>
  <si>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</si>
  <si>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</si>
  <si>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</si>
  <si>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</si>
  <si>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</si>
  <si>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</si>
  <si>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</si>
  <si>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</si>
  <si>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</si>
  <si>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</si>
  <si>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</si>
  <si>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</si>
  <si>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</si>
  <si>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</si>
  <si>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</si>
  <si>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</si>
  <si>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</si>
  <si>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</si>
  <si>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</si>
  <si>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</si>
  <si>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</si>
  <si>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</si>
  <si>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</si>
  <si>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</si>
  <si>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</si>
  <si>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</si>
  <si>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</si>
  <si>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</si>
  <si>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</si>
  <si>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</si>
  <si>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05A</t>
  </si>
  <si>
    <t>อุทยานแห่งชาติสิรินาถ</t>
  </si>
  <si>
    <t>R10320001</t>
  </si>
  <si>
    <t>จ.ภูเก็ต</t>
  </si>
  <si>
    <t>R10320002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</si>
  <si>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</si>
  <si>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</si>
  <si>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</si>
  <si>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</si>
  <si>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</si>
  <si>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</si>
  <si>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</si>
  <si>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</si>
  <si>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</si>
  <si>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</si>
  <si>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</si>
  <si>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</si>
  <si>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</si>
  <si>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</si>
  <si>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</si>
  <si>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</si>
  <si>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</si>
  <si>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</si>
  <si>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</si>
  <si>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</si>
  <si>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R10320003</t>
  </si>
  <si>
    <t>R10320004</t>
  </si>
  <si>
    <t>R10320005</t>
  </si>
  <si>
    <t>R10320006</t>
  </si>
  <si>
    <t>R10320007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</si>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</sst>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2" fontId="11" fillId="0" borderId="5" xfId="1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/>
    <xf numFmtId="1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9" fillId="0" borderId="0" xfId="0" applyNumberFormat="1" applyFont="1" applyAlignment="1">
      <alignment horizontal="right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4" fontId="11" fillId="0" borderId="5" xfId="1" applyNumberFormat="1" applyFont="1" applyFill="1" applyBorder="1" applyAlignment="1">
      <alignment horizontal="right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view="pageBreakPreview" zoomScaleNormal="100" zoomScaleSheetLayoutView="100" workbookViewId="0"/>
  </sheetViews>
  <sheetFormatPr defaultColWidth="9.09765625" defaultRowHeight="18" x14ac:dyDescent="0.35"/>
  <cols>
    <col min="1" max="1" width="3.3984375" style="31" customWidth="1"/>
    <col min="2" max="2" width="26.59765625" style="33" customWidth="1"/>
    <col min="3" max="3" width="20" style="33" customWidth="1"/>
    <col min="4" max="4" width="15.8984375" style="33" customWidth="1"/>
    <col min="5" max="14" width="9.09765625" style="33"/>
    <col min="15" max="15" width="13" style="33" customWidth="1"/>
    <col min="16" max="16384" width="9.09765625" style="33"/>
  </cols>
  <sheetData>
    <row r="1" spans="1:4" x14ac:dyDescent="0.35">
      <c r="B1" s="32" t="s">
        <v>49</v>
      </c>
    </row>
    <row r="2" spans="1:4" x14ac:dyDescent="0.35">
      <c r="A2" s="31">
        <v>1</v>
      </c>
      <c r="B2" s="33" t="s">
        <v>8</v>
      </c>
      <c r="C2" s="33" t="s">
        <v>52</v>
      </c>
    </row>
    <row r="3" spans="1:4" x14ac:dyDescent="0.35">
      <c r="C3" s="33" t="s">
        <v>111</v>
      </c>
    </row>
    <row r="4" spans="1:4" s="36" customFormat="1" x14ac:dyDescent="0.25">
      <c r="A4" s="34">
        <v>2</v>
      </c>
      <c r="B4" s="35" t="s">
        <v>9</v>
      </c>
      <c r="C4" s="36" t="s">
        <v>53</v>
      </c>
    </row>
    <row r="5" spans="1:4" x14ac:dyDescent="0.35">
      <c r="C5" s="33" t="s">
        <v>54</v>
      </c>
    </row>
    <row r="6" spans="1:4" x14ac:dyDescent="0.35">
      <c r="A6" s="31">
        <v>3</v>
      </c>
      <c r="B6" s="33" t="s">
        <v>10</v>
      </c>
      <c r="C6" s="33" t="s">
        <v>109</v>
      </c>
    </row>
    <row r="7" spans="1:4" x14ac:dyDescent="0.35">
      <c r="A7" s="31">
        <v>4</v>
      </c>
      <c r="B7" s="33" t="s">
        <v>55</v>
      </c>
      <c r="C7" s="33" t="s">
        <v>56</v>
      </c>
    </row>
    <row r="8" spans="1:4" s="36" customFormat="1" x14ac:dyDescent="0.25">
      <c r="A8" s="34">
        <v>5</v>
      </c>
      <c r="B8" s="37" t="s">
        <v>3</v>
      </c>
      <c r="C8" s="36" t="s">
        <v>57</v>
      </c>
    </row>
    <row r="9" spans="1:4" s="36" customFormat="1" x14ac:dyDescent="0.25">
      <c r="A9" s="34"/>
      <c r="B9" s="37"/>
      <c r="C9" s="38" t="s">
        <v>58</v>
      </c>
    </row>
    <row r="10" spans="1:4" s="36" customFormat="1" x14ac:dyDescent="0.25">
      <c r="A10" s="34"/>
      <c r="B10" s="37"/>
      <c r="C10" s="39" t="s">
        <v>59</v>
      </c>
    </row>
    <row r="11" spans="1:4" s="36" customFormat="1" x14ac:dyDescent="0.25">
      <c r="A11" s="34"/>
      <c r="B11" s="37"/>
      <c r="C11" s="38" t="s">
        <v>110</v>
      </c>
    </row>
    <row r="12" spans="1:4" x14ac:dyDescent="0.35">
      <c r="A12" s="31">
        <v>6</v>
      </c>
      <c r="B12" s="33" t="s">
        <v>60</v>
      </c>
    </row>
    <row r="13" spans="1:4" x14ac:dyDescent="0.35">
      <c r="C13" s="33" t="s">
        <v>22</v>
      </c>
      <c r="D13" s="33" t="s">
        <v>61</v>
      </c>
    </row>
    <row r="14" spans="1:4" x14ac:dyDescent="0.35">
      <c r="C14" s="33" t="s">
        <v>23</v>
      </c>
      <c r="D14" s="33" t="s">
        <v>62</v>
      </c>
    </row>
    <row r="15" spans="1:4" x14ac:dyDescent="0.35">
      <c r="A15" s="31">
        <v>7</v>
      </c>
      <c r="B15" s="33" t="s">
        <v>12</v>
      </c>
      <c r="C15" s="33" t="s">
        <v>63</v>
      </c>
    </row>
    <row r="16" spans="1:4" x14ac:dyDescent="0.35">
      <c r="C16" s="40" t="s">
        <v>64</v>
      </c>
    </row>
    <row r="17" spans="1:5" x14ac:dyDescent="0.35">
      <c r="C17" s="40" t="s">
        <v>65</v>
      </c>
    </row>
    <row r="18" spans="1:5" x14ac:dyDescent="0.35">
      <c r="C18" s="40" t="s">
        <v>66</v>
      </c>
    </row>
    <row r="19" spans="1:5" x14ac:dyDescent="0.35">
      <c r="C19" s="40" t="s">
        <v>67</v>
      </c>
    </row>
    <row r="20" spans="1:5" x14ac:dyDescent="0.35">
      <c r="C20" s="40" t="s">
        <v>68</v>
      </c>
    </row>
    <row r="21" spans="1:5" x14ac:dyDescent="0.35">
      <c r="A21" s="31">
        <v>8</v>
      </c>
      <c r="B21" s="33" t="s">
        <v>102</v>
      </c>
      <c r="E21" s="33" t="s">
        <v>69</v>
      </c>
    </row>
    <row r="22" spans="1:5" x14ac:dyDescent="0.35">
      <c r="C22" s="33" t="s">
        <v>40</v>
      </c>
      <c r="D22" s="33" t="s">
        <v>70</v>
      </c>
    </row>
    <row r="23" spans="1:5" x14ac:dyDescent="0.35">
      <c r="C23" s="41" t="s">
        <v>41</v>
      </c>
      <c r="D23" s="33" t="s">
        <v>71</v>
      </c>
    </row>
    <row r="24" spans="1:5" x14ac:dyDescent="0.35">
      <c r="C24" s="33" t="s">
        <v>72</v>
      </c>
      <c r="D24" s="33" t="s">
        <v>73</v>
      </c>
    </row>
    <row r="25" spans="1:5" x14ac:dyDescent="0.35">
      <c r="C25" s="33" t="s">
        <v>43</v>
      </c>
      <c r="D25" s="33" t="s">
        <v>74</v>
      </c>
    </row>
    <row r="26" spans="1:5" x14ac:dyDescent="0.35">
      <c r="C26" s="33" t="s">
        <v>13</v>
      </c>
      <c r="D26" s="33" t="s">
        <v>75</v>
      </c>
    </row>
    <row r="27" spans="1:5" x14ac:dyDescent="0.35">
      <c r="C27" s="33" t="s">
        <v>5</v>
      </c>
      <c r="D27" s="33" t="s">
        <v>76</v>
      </c>
    </row>
    <row r="28" spans="1:5" x14ac:dyDescent="0.35">
      <c r="C28" s="33" t="s">
        <v>31</v>
      </c>
      <c r="D28" s="33" t="s">
        <v>77</v>
      </c>
    </row>
    <row r="29" spans="1:5" x14ac:dyDescent="0.35">
      <c r="D29" s="42" t="s">
        <v>78</v>
      </c>
    </row>
    <row r="30" spans="1:5" x14ac:dyDescent="0.35">
      <c r="D30" s="42" t="s">
        <v>79</v>
      </c>
    </row>
    <row r="31" spans="1:5" x14ac:dyDescent="0.35">
      <c r="D31" s="42" t="s">
        <v>80</v>
      </c>
    </row>
    <row r="32" spans="1:5" x14ac:dyDescent="0.35">
      <c r="C32" s="33" t="s">
        <v>81</v>
      </c>
      <c r="D32" s="33" t="s">
        <v>82</v>
      </c>
    </row>
    <row r="33" spans="1:4" x14ac:dyDescent="0.35">
      <c r="D33" s="42" t="s">
        <v>83</v>
      </c>
    </row>
    <row r="34" spans="1:4" x14ac:dyDescent="0.35">
      <c r="D34" s="42" t="s">
        <v>84</v>
      </c>
    </row>
    <row r="35" spans="1:4" x14ac:dyDescent="0.35">
      <c r="C35" s="33" t="s">
        <v>85</v>
      </c>
      <c r="D35" s="33" t="s">
        <v>86</v>
      </c>
    </row>
    <row r="36" spans="1:4" x14ac:dyDescent="0.35">
      <c r="D36" s="42" t="s">
        <v>87</v>
      </c>
    </row>
    <row r="37" spans="1:4" x14ac:dyDescent="0.35">
      <c r="D37" s="42" t="s">
        <v>88</v>
      </c>
    </row>
    <row r="38" spans="1:4" x14ac:dyDescent="0.35">
      <c r="D38" s="42" t="s">
        <v>89</v>
      </c>
    </row>
    <row r="40" spans="1:4" x14ac:dyDescent="0.35">
      <c r="A40" s="31">
        <v>9</v>
      </c>
      <c r="B40" s="33" t="s">
        <v>14</v>
      </c>
      <c r="C40" s="33" t="s">
        <v>103</v>
      </c>
    </row>
    <row r="41" spans="1:4" x14ac:dyDescent="0.35">
      <c r="A41" s="31">
        <v>10</v>
      </c>
      <c r="B41" s="33" t="s">
        <v>90</v>
      </c>
    </row>
    <row r="42" spans="1:4" x14ac:dyDescent="0.35">
      <c r="C42" s="33" t="s">
        <v>33</v>
      </c>
      <c r="D42" s="33" t="s">
        <v>91</v>
      </c>
    </row>
    <row r="43" spans="1:4" x14ac:dyDescent="0.35">
      <c r="C43" s="33" t="s">
        <v>34</v>
      </c>
      <c r="D43" s="33" t="s">
        <v>92</v>
      </c>
    </row>
    <row r="44" spans="1:4" x14ac:dyDescent="0.35">
      <c r="C44" s="33" t="s">
        <v>35</v>
      </c>
      <c r="D44" s="33" t="s">
        <v>93</v>
      </c>
    </row>
    <row r="45" spans="1:4" x14ac:dyDescent="0.35">
      <c r="C45" s="33" t="s">
        <v>94</v>
      </c>
      <c r="D45" s="33" t="s">
        <v>95</v>
      </c>
    </row>
    <row r="46" spans="1:4" x14ac:dyDescent="0.35">
      <c r="A46" s="31">
        <v>11</v>
      </c>
      <c r="B46" s="33" t="s">
        <v>48</v>
      </c>
      <c r="C46" s="33" t="s">
        <v>96</v>
      </c>
    </row>
    <row r="47" spans="1:4" x14ac:dyDescent="0.35">
      <c r="C47" s="33" t="s">
        <v>97</v>
      </c>
    </row>
    <row r="48" spans="1:4" ht="13.5" customHeight="1" x14ac:dyDescent="0.35">
      <c r="C48" s="33" t="s">
        <v>98</v>
      </c>
    </row>
    <row r="49" spans="1:7" x14ac:dyDescent="0.35">
      <c r="B49" s="43" t="s">
        <v>99</v>
      </c>
    </row>
    <row r="50" spans="1:7" x14ac:dyDescent="0.35">
      <c r="A50" s="44" t="s">
        <v>100</v>
      </c>
      <c r="B50" s="33" t="s">
        <v>101</v>
      </c>
    </row>
    <row r="51" spans="1:7" x14ac:dyDescent="0.35">
      <c r="A51" s="31">
        <v>12</v>
      </c>
      <c r="B51" s="33" t="s">
        <v>50</v>
      </c>
      <c r="C51" s="33" t="s">
        <v>51</v>
      </c>
    </row>
    <row r="52" spans="1:7" x14ac:dyDescent="0.35">
      <c r="B52" s="85">
        <v>0</v>
      </c>
      <c r="C52" s="86" t="s">
        <v>104</v>
      </c>
    </row>
    <row r="53" spans="1:7" x14ac:dyDescent="0.35">
      <c r="B53" s="85">
        <v>11</v>
      </c>
      <c r="C53" s="86" t="s">
        <v>105</v>
      </c>
    </row>
    <row r="54" spans="1:7" x14ac:dyDescent="0.35">
      <c r="B54" s="85">
        <v>22</v>
      </c>
      <c r="C54" s="86" t="s">
        <v>107</v>
      </c>
    </row>
    <row r="55" spans="1:7" x14ac:dyDescent="0.35">
      <c r="B55" s="85">
        <v>33</v>
      </c>
      <c r="C55" s="86" t="s">
        <v>106</v>
      </c>
    </row>
    <row r="56" spans="1:7" x14ac:dyDescent="0.35">
      <c r="B56" s="85">
        <v>44</v>
      </c>
      <c r="C56" s="86" t="s">
        <v>108</v>
      </c>
    </row>
    <row r="57" spans="1:7" x14ac:dyDescent="0.35">
      <c r="B57" s="85">
        <v>55</v>
      </c>
      <c r="C57" s="86" t="s">
        <v>149</v>
      </c>
      <c r="E57" s="45"/>
      <c r="F57" s="46"/>
      <c r="G57" s="45"/>
    </row>
    <row r="58" spans="1:7" x14ac:dyDescent="0.35">
      <c r="B58" s="85">
        <v>66</v>
      </c>
      <c r="C58" s="86" t="s">
        <v>150</v>
      </c>
      <c r="E58" s="48"/>
      <c r="F58" s="47"/>
      <c r="G58" s="48"/>
    </row>
    <row r="59" spans="1:7" x14ac:dyDescent="0.35">
      <c r="B59" s="85">
        <v>77</v>
      </c>
      <c r="C59" s="86" t="s">
        <v>116</v>
      </c>
      <c r="E59" s="48"/>
      <c r="F59" s="49"/>
      <c r="G59" s="48"/>
    </row>
    <row r="60" spans="1:7" x14ac:dyDescent="0.35">
      <c r="B60" s="85">
        <v>88</v>
      </c>
      <c r="C60" s="86" t="s">
        <v>115</v>
      </c>
      <c r="F60" s="47"/>
      <c r="G60" s="48"/>
    </row>
    <row r="61" spans="1:7" x14ac:dyDescent="0.35">
      <c r="B61" s="85">
        <v>99</v>
      </c>
      <c r="C61" s="86" t="s">
        <v>114</v>
      </c>
      <c r="F61" s="50"/>
    </row>
    <row r="62" spans="1:7" x14ac:dyDescent="0.35">
      <c r="A62" s="33"/>
      <c r="B62" s="85" t="s">
        <v>113</v>
      </c>
      <c r="C62" s="86" t="s">
        <v>112</v>
      </c>
      <c r="F62" s="31"/>
    </row>
    <row r="63" spans="1:7" x14ac:dyDescent="0.35">
      <c r="A63" s="33"/>
      <c r="B63" s="85"/>
      <c r="C63" s="86"/>
      <c r="F63" s="31"/>
    </row>
    <row r="64" spans="1:7" x14ac:dyDescent="0.35">
      <c r="A64" s="33"/>
      <c r="B64" s="85"/>
      <c r="C64" s="86"/>
      <c r="F64" s="31"/>
    </row>
    <row r="65" spans="1:15" ht="18.600000000000001" thickBot="1" x14ac:dyDescent="0.4">
      <c r="A65" s="33"/>
      <c r="B65" s="43" t="s">
        <v>151</v>
      </c>
      <c r="F65" s="31"/>
    </row>
    <row r="66" spans="1:15" ht="18.75" customHeight="1" x14ac:dyDescent="0.35">
      <c r="B66" s="118" t="s">
        <v>152</v>
      </c>
      <c r="C66" s="119"/>
      <c r="D66" s="88"/>
      <c r="E66" s="88"/>
      <c r="F66" s="88"/>
      <c r="G66" s="88"/>
      <c r="H66" s="88"/>
      <c r="I66" s="88"/>
      <c r="J66" s="88"/>
      <c r="K66" s="88"/>
      <c r="L66" s="88"/>
      <c r="M66" s="89"/>
    </row>
    <row r="67" spans="1:15" ht="18.75" customHeight="1" x14ac:dyDescent="0.35">
      <c r="B67" s="90"/>
      <c r="C67" s="91" t="s">
        <v>153</v>
      </c>
      <c r="D67" s="92" t="s">
        <v>154</v>
      </c>
      <c r="E67" s="93"/>
      <c r="F67" s="93"/>
      <c r="G67" s="93"/>
      <c r="H67" s="93"/>
      <c r="I67" s="93"/>
      <c r="J67" s="93"/>
      <c r="K67" s="93"/>
      <c r="L67" s="93"/>
      <c r="M67" s="94"/>
    </row>
    <row r="68" spans="1:15" ht="18.75" customHeight="1" x14ac:dyDescent="0.35">
      <c r="B68" s="95"/>
      <c r="C68" s="93"/>
      <c r="D68" s="96" t="s">
        <v>155</v>
      </c>
      <c r="E68" s="93"/>
      <c r="F68" s="93"/>
      <c r="G68" s="93"/>
      <c r="H68" s="93"/>
      <c r="I68" s="93"/>
      <c r="J68" s="93"/>
      <c r="K68" s="93"/>
      <c r="L68" s="93"/>
      <c r="M68" s="94"/>
    </row>
    <row r="69" spans="1:15" x14ac:dyDescent="0.35">
      <c r="B69" s="95"/>
      <c r="C69" s="93"/>
      <c r="D69" s="96" t="s">
        <v>156</v>
      </c>
      <c r="E69" s="93"/>
      <c r="F69" s="93"/>
      <c r="G69" s="93"/>
      <c r="H69" s="93"/>
      <c r="I69" s="93"/>
      <c r="J69" s="93"/>
      <c r="K69" s="93"/>
      <c r="L69" s="93"/>
      <c r="M69" s="94"/>
    </row>
    <row r="70" spans="1:15" x14ac:dyDescent="0.35">
      <c r="B70" s="95"/>
      <c r="C70" s="93"/>
      <c r="D70" s="96" t="s">
        <v>157</v>
      </c>
      <c r="E70" s="93"/>
      <c r="F70" s="93"/>
      <c r="G70" s="93"/>
      <c r="H70" s="93"/>
      <c r="I70" s="93"/>
      <c r="J70" s="93"/>
      <c r="K70" s="93"/>
      <c r="L70" s="93"/>
      <c r="M70" s="94"/>
    </row>
    <row r="71" spans="1:15" x14ac:dyDescent="0.35">
      <c r="B71" s="95"/>
      <c r="C71" s="93" t="s">
        <v>158</v>
      </c>
      <c r="D71" s="93"/>
      <c r="E71" s="93"/>
      <c r="F71" s="93"/>
      <c r="G71" s="93"/>
      <c r="H71" s="93"/>
      <c r="I71" s="93"/>
      <c r="J71" s="93"/>
      <c r="K71" s="93"/>
      <c r="L71" s="93"/>
      <c r="M71" s="94"/>
    </row>
    <row r="72" spans="1:15" x14ac:dyDescent="0.35">
      <c r="B72" s="95"/>
      <c r="C72" s="97" t="s">
        <v>159</v>
      </c>
      <c r="D72" s="92" t="s">
        <v>160</v>
      </c>
      <c r="E72" s="93"/>
      <c r="F72" s="93"/>
      <c r="G72" s="93"/>
      <c r="H72" s="93"/>
      <c r="I72" s="93"/>
      <c r="J72" s="93"/>
      <c r="K72" s="93"/>
      <c r="L72" s="93"/>
      <c r="M72" s="94"/>
      <c r="O72" s="33" t="s">
        <v>69</v>
      </c>
    </row>
    <row r="73" spans="1:15" x14ac:dyDescent="0.35">
      <c r="B73" s="95"/>
      <c r="C73" s="97" t="s">
        <v>161</v>
      </c>
      <c r="D73" s="92" t="s">
        <v>162</v>
      </c>
      <c r="E73" s="93"/>
      <c r="F73" s="93"/>
      <c r="G73" s="93"/>
      <c r="H73" s="93"/>
      <c r="I73" s="93"/>
      <c r="J73" s="93"/>
      <c r="K73" s="93"/>
      <c r="L73" s="93"/>
      <c r="M73" s="94"/>
    </row>
    <row r="74" spans="1:15" x14ac:dyDescent="0.35">
      <c r="B74" s="120" t="s">
        <v>163</v>
      </c>
      <c r="C74" s="121"/>
      <c r="D74" s="92" t="s">
        <v>170</v>
      </c>
      <c r="E74" s="93"/>
      <c r="F74" s="93"/>
      <c r="G74" s="93"/>
      <c r="H74" s="93"/>
      <c r="I74" s="93"/>
      <c r="J74" s="93"/>
      <c r="K74" s="93"/>
      <c r="L74" s="93"/>
      <c r="M74" s="94"/>
    </row>
    <row r="75" spans="1:15" x14ac:dyDescent="0.35">
      <c r="B75" s="95"/>
      <c r="C75" s="93"/>
      <c r="D75" s="98" t="s">
        <v>164</v>
      </c>
      <c r="E75" s="93"/>
      <c r="F75" s="93"/>
      <c r="G75" s="93"/>
      <c r="H75" s="93"/>
      <c r="I75" s="93"/>
      <c r="J75" s="93"/>
      <c r="K75" s="93"/>
      <c r="L75" s="93"/>
      <c r="M75" s="94"/>
    </row>
    <row r="76" spans="1:15" x14ac:dyDescent="0.35">
      <c r="B76" s="95"/>
      <c r="C76" s="93"/>
      <c r="D76" s="98" t="s">
        <v>165</v>
      </c>
      <c r="E76" s="93"/>
      <c r="F76" s="93"/>
      <c r="G76" s="93"/>
      <c r="H76" s="93"/>
      <c r="I76" s="93"/>
      <c r="J76" s="93"/>
      <c r="K76" s="93"/>
      <c r="L76" s="93"/>
      <c r="M76" s="94"/>
    </row>
    <row r="77" spans="1:15" x14ac:dyDescent="0.35">
      <c r="B77" s="95"/>
      <c r="C77" s="93"/>
      <c r="D77" s="98" t="s">
        <v>166</v>
      </c>
      <c r="E77" s="93"/>
      <c r="F77" s="93"/>
      <c r="G77" s="93"/>
      <c r="H77" s="93"/>
      <c r="I77" s="93"/>
      <c r="J77" s="93"/>
      <c r="K77" s="93"/>
      <c r="L77" s="93"/>
      <c r="M77" s="94"/>
    </row>
    <row r="78" spans="1:15" x14ac:dyDescent="0.35">
      <c r="B78" s="120" t="s">
        <v>167</v>
      </c>
      <c r="C78" s="121"/>
      <c r="D78" s="92" t="s">
        <v>168</v>
      </c>
      <c r="E78" s="93"/>
      <c r="F78" s="93"/>
      <c r="G78" s="93"/>
      <c r="H78" s="93"/>
      <c r="I78" s="93"/>
      <c r="J78" s="93"/>
      <c r="K78" s="93"/>
      <c r="L78" s="93"/>
      <c r="M78" s="94"/>
    </row>
    <row r="79" spans="1:15" ht="18.600000000000001" thickBot="1" x14ac:dyDescent="0.4">
      <c r="B79" s="99"/>
      <c r="C79" s="100"/>
      <c r="D79" s="101"/>
      <c r="E79" s="100"/>
      <c r="F79" s="100"/>
      <c r="G79" s="100"/>
      <c r="H79" s="100"/>
      <c r="I79" s="100"/>
      <c r="J79" s="100"/>
      <c r="K79" s="100"/>
      <c r="L79" s="100"/>
      <c r="M79" s="102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5" orientation="landscape" horizontalDpi="4294967293" verticalDpi="300" r:id="rId1"/>
  <rowBreaks count="2" manualBreakCount="2">
    <brk id="20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zoomScaleNormal="100" workbookViewId="0">
      <selection activeCell="B10" sqref="B10:O50"/>
    </sheetView>
  </sheetViews>
  <sheetFormatPr defaultColWidth="8.8984375" defaultRowHeight="14.4" x14ac:dyDescent="0.3"/>
  <cols>
    <col min="1" max="1" width="6.8984375" style="11" bestFit="1" customWidth="1"/>
    <col min="2" max="2" width="6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8" style="11" bestFit="1" customWidth="1"/>
    <col min="9" max="9" width="9.19921875" style="11" customWidth="1"/>
    <col min="10" max="10" width="5.69921875" style="11" customWidth="1"/>
    <col min="11" max="11" width="8.59765625" style="8" bestFit="1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6.09765625" style="11" customWidth="1"/>
    <col min="18" max="18" width="8.3984375" style="11" customWidth="1"/>
    <col min="19" max="19" width="9.3984375" style="11" customWidth="1"/>
    <col min="20" max="22" width="6.59765625" style="11" bestFit="1" customWidth="1"/>
    <col min="23" max="23" width="5.69921875" style="11" bestFit="1" customWidth="1"/>
    <col min="24" max="45" width="4" style="11" bestFit="1" customWidth="1"/>
    <col min="46" max="46" width="6.19921875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48" customFormat="1" ht="28.8" x14ac:dyDescent="0.55000000000000004">
      <c r="C1" s="160" t="s">
        <v>0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</row>
    <row r="2" spans="1:48" customFormat="1" ht="23.4" x14ac:dyDescent="0.45">
      <c r="B2" s="164" t="s">
        <v>1</v>
      </c>
      <c r="C2" s="164"/>
      <c r="D2" s="164"/>
      <c r="E2" s="164"/>
      <c r="F2" s="165" t="s">
        <v>120</v>
      </c>
      <c r="G2" s="165"/>
      <c r="H2" s="165"/>
      <c r="I2" s="165"/>
      <c r="J2" s="165"/>
      <c r="K2" s="54"/>
      <c r="L2" s="55"/>
      <c r="M2" s="55"/>
      <c r="N2" s="56"/>
      <c r="O2" s="56"/>
      <c r="P2" s="57"/>
      <c r="Q2" s="56"/>
      <c r="R2" s="56"/>
      <c r="S2" s="5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2" t="s">
        <v>2</v>
      </c>
      <c r="AM2" s="162"/>
      <c r="AN2" s="162"/>
      <c r="AO2" s="162"/>
      <c r="AP2" s="162"/>
      <c r="AQ2" s="162"/>
      <c r="AR2" s="166">
        <v>1032</v>
      </c>
      <c r="AS2" s="166"/>
      <c r="AT2" s="166"/>
      <c r="AU2" s="3"/>
      <c r="AV2" s="3"/>
    </row>
    <row r="3" spans="1:48" customFormat="1" ht="23.4" x14ac:dyDescent="0.45">
      <c r="B3" s="164"/>
      <c r="C3" s="164"/>
      <c r="D3" s="164"/>
      <c r="E3" s="164"/>
      <c r="F3" s="165"/>
      <c r="G3" s="165"/>
      <c r="H3" s="165"/>
      <c r="I3" s="165"/>
      <c r="J3" s="165"/>
      <c r="K3" s="54"/>
      <c r="L3" s="55"/>
      <c r="M3" s="55"/>
      <c r="N3" s="59"/>
      <c r="O3" s="59"/>
      <c r="P3" s="60"/>
      <c r="Q3" s="80"/>
      <c r="R3" s="80"/>
      <c r="S3" s="6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2" t="s">
        <v>117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7">
        <v>5457.467537585092</v>
      </c>
      <c r="AS3" s="167"/>
      <c r="AT3" s="167"/>
      <c r="AU3" s="161" t="s">
        <v>4</v>
      </c>
      <c r="AV3" s="161"/>
    </row>
    <row r="4" spans="1:48" customFormat="1" ht="23.4" x14ac:dyDescent="0.45">
      <c r="B4" s="164"/>
      <c r="C4" s="164"/>
      <c r="D4" s="164"/>
      <c r="E4" s="164"/>
      <c r="F4" s="165"/>
      <c r="G4" s="165"/>
      <c r="H4" s="165"/>
      <c r="I4" s="165"/>
      <c r="J4" s="165"/>
      <c r="K4" s="54"/>
      <c r="L4" s="55"/>
      <c r="M4" s="55"/>
      <c r="N4" s="62"/>
      <c r="O4" s="62"/>
      <c r="P4" s="60"/>
      <c r="Q4" s="80"/>
      <c r="R4" s="80"/>
      <c r="S4" s="63"/>
      <c r="T4" s="64"/>
      <c r="U4" s="64"/>
      <c r="V4" s="5"/>
      <c r="W4" s="5"/>
      <c r="X4" s="5"/>
      <c r="Y4" s="5"/>
      <c r="Z4" s="5"/>
      <c r="AE4" s="162" t="s">
        <v>118</v>
      </c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3">
        <v>1962.535872786794</v>
      </c>
      <c r="AS4" s="163"/>
      <c r="AT4" s="163"/>
      <c r="AU4" s="161" t="s">
        <v>4</v>
      </c>
      <c r="AV4" s="161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2"/>
      <c r="AF5" s="52"/>
      <c r="AM5" s="52"/>
      <c r="AN5" s="52"/>
      <c r="AT5" s="122" t="s">
        <v>6</v>
      </c>
      <c r="AU5" s="122"/>
      <c r="AV5" s="122"/>
    </row>
    <row r="6" spans="1:48" ht="21" customHeight="1" x14ac:dyDescent="0.3">
      <c r="A6" s="151" t="s">
        <v>45</v>
      </c>
      <c r="B6" s="123" t="s">
        <v>7</v>
      </c>
      <c r="C6" s="123" t="s">
        <v>8</v>
      </c>
      <c r="D6" s="123" t="s">
        <v>9</v>
      </c>
      <c r="E6" s="123" t="s">
        <v>10</v>
      </c>
      <c r="F6" s="123" t="s">
        <v>11</v>
      </c>
      <c r="G6" s="154" t="s">
        <v>47</v>
      </c>
      <c r="H6" s="155"/>
      <c r="I6" s="156"/>
      <c r="J6" s="124" t="s">
        <v>12</v>
      </c>
      <c r="K6" s="158" t="s">
        <v>37</v>
      </c>
      <c r="L6" s="158"/>
      <c r="M6" s="158"/>
      <c r="N6" s="158"/>
      <c r="O6" s="124" t="s">
        <v>13</v>
      </c>
      <c r="P6" s="135" t="s">
        <v>5</v>
      </c>
      <c r="Q6" s="124" t="s">
        <v>31</v>
      </c>
      <c r="R6" s="138" t="s">
        <v>38</v>
      </c>
      <c r="S6" s="141" t="s">
        <v>39</v>
      </c>
      <c r="T6" s="144" t="s">
        <v>14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6"/>
      <c r="AV6" s="134" t="s">
        <v>48</v>
      </c>
    </row>
    <row r="7" spans="1:48" ht="18.75" customHeight="1" x14ac:dyDescent="0.3">
      <c r="A7" s="151"/>
      <c r="B7" s="123"/>
      <c r="C7" s="123"/>
      <c r="D7" s="123"/>
      <c r="E7" s="123"/>
      <c r="F7" s="123"/>
      <c r="G7" s="157" t="s">
        <v>3</v>
      </c>
      <c r="H7" s="153" t="s">
        <v>46</v>
      </c>
      <c r="I7" s="153"/>
      <c r="J7" s="125"/>
      <c r="K7" s="159" t="s">
        <v>40</v>
      </c>
      <c r="L7" s="147" t="s">
        <v>41</v>
      </c>
      <c r="M7" s="149" t="s">
        <v>42</v>
      </c>
      <c r="N7" s="150" t="s">
        <v>43</v>
      </c>
      <c r="O7" s="125"/>
      <c r="P7" s="136"/>
      <c r="Q7" s="125"/>
      <c r="R7" s="139"/>
      <c r="S7" s="142"/>
      <c r="T7" s="130" t="s">
        <v>15</v>
      </c>
      <c r="U7" s="130"/>
      <c r="V7" s="130"/>
      <c r="W7" s="130"/>
      <c r="X7" s="131" t="s">
        <v>16</v>
      </c>
      <c r="Y7" s="131"/>
      <c r="Z7" s="131"/>
      <c r="AA7" s="131"/>
      <c r="AB7" s="132" t="s">
        <v>17</v>
      </c>
      <c r="AC7" s="132"/>
      <c r="AD7" s="132"/>
      <c r="AE7" s="132"/>
      <c r="AF7" s="133" t="s">
        <v>18</v>
      </c>
      <c r="AG7" s="133"/>
      <c r="AH7" s="133"/>
      <c r="AI7" s="133"/>
      <c r="AJ7" s="127" t="s">
        <v>19</v>
      </c>
      <c r="AK7" s="127"/>
      <c r="AL7" s="127"/>
      <c r="AM7" s="127"/>
      <c r="AN7" s="128" t="s">
        <v>20</v>
      </c>
      <c r="AO7" s="128"/>
      <c r="AP7" s="128"/>
      <c r="AQ7" s="128"/>
      <c r="AR7" s="129" t="s">
        <v>21</v>
      </c>
      <c r="AS7" s="129"/>
      <c r="AT7" s="129"/>
      <c r="AU7" s="129"/>
      <c r="AV7" s="134"/>
    </row>
    <row r="8" spans="1:48" ht="21.75" customHeight="1" x14ac:dyDescent="0.3">
      <c r="A8" s="151"/>
      <c r="B8" s="123"/>
      <c r="C8" s="123"/>
      <c r="D8" s="123"/>
      <c r="E8" s="123"/>
      <c r="F8" s="123"/>
      <c r="G8" s="157"/>
      <c r="H8" s="14" t="s">
        <v>22</v>
      </c>
      <c r="I8" s="15" t="s">
        <v>23</v>
      </c>
      <c r="J8" s="126"/>
      <c r="K8" s="159"/>
      <c r="L8" s="148"/>
      <c r="M8" s="149"/>
      <c r="N8" s="150"/>
      <c r="O8" s="126"/>
      <c r="P8" s="137"/>
      <c r="Q8" s="126"/>
      <c r="R8" s="140"/>
      <c r="S8" s="143"/>
      <c r="T8" s="75" t="s">
        <v>24</v>
      </c>
      <c r="U8" s="75" t="s">
        <v>25</v>
      </c>
      <c r="V8" s="75" t="s">
        <v>26</v>
      </c>
      <c r="W8" s="75" t="s">
        <v>27</v>
      </c>
      <c r="X8" s="76" t="s">
        <v>24</v>
      </c>
      <c r="Y8" s="76" t="s">
        <v>25</v>
      </c>
      <c r="Z8" s="76" t="s">
        <v>26</v>
      </c>
      <c r="AA8" s="76" t="s">
        <v>27</v>
      </c>
      <c r="AB8" s="77" t="s">
        <v>24</v>
      </c>
      <c r="AC8" s="77" t="s">
        <v>25</v>
      </c>
      <c r="AD8" s="77" t="s">
        <v>26</v>
      </c>
      <c r="AE8" s="77" t="s">
        <v>27</v>
      </c>
      <c r="AF8" s="78" t="s">
        <v>24</v>
      </c>
      <c r="AG8" s="78" t="s">
        <v>25</v>
      </c>
      <c r="AH8" s="78" t="s">
        <v>26</v>
      </c>
      <c r="AI8" s="78" t="s">
        <v>27</v>
      </c>
      <c r="AJ8" s="72" t="s">
        <v>24</v>
      </c>
      <c r="AK8" s="72" t="s">
        <v>25</v>
      </c>
      <c r="AL8" s="72" t="s">
        <v>26</v>
      </c>
      <c r="AM8" s="72" t="s">
        <v>27</v>
      </c>
      <c r="AN8" s="73" t="s">
        <v>24</v>
      </c>
      <c r="AO8" s="73" t="s">
        <v>25</v>
      </c>
      <c r="AP8" s="73" t="s">
        <v>26</v>
      </c>
      <c r="AQ8" s="73" t="s">
        <v>27</v>
      </c>
      <c r="AR8" s="74" t="s">
        <v>24</v>
      </c>
      <c r="AS8" s="74" t="s">
        <v>25</v>
      </c>
      <c r="AT8" s="74" t="s">
        <v>26</v>
      </c>
      <c r="AU8" s="74" t="s">
        <v>27</v>
      </c>
      <c r="AV8" s="134"/>
    </row>
    <row r="9" spans="1:48" x14ac:dyDescent="0.3">
      <c r="A9" s="152" t="s">
        <v>28</v>
      </c>
      <c r="B9" s="152"/>
      <c r="C9" s="152"/>
      <c r="D9" s="152"/>
      <c r="E9" s="152"/>
      <c r="F9" s="152"/>
      <c r="G9" s="16">
        <f>I9+H9</f>
        <v>6660.9275375850939</v>
      </c>
      <c r="H9" s="17">
        <f>SUM(H10:H99999)</f>
        <v>4007.0826754097075</v>
      </c>
      <c r="I9" s="17">
        <f>SUM(I10:I99999)</f>
        <v>2653.844862175386</v>
      </c>
      <c r="J9" s="17"/>
      <c r="K9" s="17">
        <f t="shared" ref="K9:AU9" si="0">SUM(K10:K99999)</f>
        <v>2803.6226754097065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/>
      <c r="P9" s="17">
        <f t="shared" si="0"/>
        <v>710.81157643041013</v>
      </c>
      <c r="Q9" s="17"/>
      <c r="R9" s="17"/>
      <c r="S9" s="17"/>
      <c r="T9" s="17">
        <f t="shared" si="0"/>
        <v>149.88300000000001</v>
      </c>
      <c r="U9" s="17">
        <f t="shared" si="0"/>
        <v>117.54999999999998</v>
      </c>
      <c r="V9" s="17">
        <f t="shared" si="0"/>
        <v>309.24</v>
      </c>
      <c r="W9" s="17">
        <f t="shared" si="0"/>
        <v>134.13857643041001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</row>
    <row r="10" spans="1:48" s="19" customFormat="1" ht="18" x14ac:dyDescent="0.35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5">
        <v>1</v>
      </c>
      <c r="C10" s="66" t="s">
        <v>121</v>
      </c>
      <c r="D10" s="182" t="s">
        <v>44</v>
      </c>
      <c r="E10" s="67" t="s">
        <v>122</v>
      </c>
      <c r="F10" s="65" t="s">
        <v>119</v>
      </c>
      <c r="G10" s="68">
        <v>332.25170910352881</v>
      </c>
      <c r="H10" s="69">
        <v>261.38982863899997</v>
      </c>
      <c r="I10" s="69">
        <v>70.861880464528809</v>
      </c>
      <c r="J10" s="24">
        <v>1</v>
      </c>
      <c r="K10" s="183">
        <v>261.38982863899997</v>
      </c>
      <c r="L10" s="183">
        <v>0</v>
      </c>
      <c r="M10" s="183">
        <v>0</v>
      </c>
      <c r="N10" s="183">
        <v>0</v>
      </c>
      <c r="O10" s="24">
        <v>25</v>
      </c>
      <c r="P10" s="68">
        <v>26.138982863899997</v>
      </c>
      <c r="Q10" s="70">
        <v>10</v>
      </c>
      <c r="R10" s="24">
        <v>1</v>
      </c>
      <c r="S10" s="24">
        <v>2</v>
      </c>
      <c r="T10" s="68">
        <v>0</v>
      </c>
      <c r="U10" s="68">
        <v>0</v>
      </c>
      <c r="V10" s="68">
        <v>0</v>
      </c>
      <c r="W10" s="68">
        <v>26.138982863899997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/>
    </row>
    <row r="11" spans="1:48" ht="18" x14ac:dyDescent="0.35">
      <c r="A11" s="51" t="str">
        <f t="shared" ref="A11:A50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5">
        <v>2</v>
      </c>
      <c r="C11" s="66" t="s">
        <v>123</v>
      </c>
      <c r="D11" s="182" t="s">
        <v>44</v>
      </c>
      <c r="E11" s="67" t="s">
        <v>122</v>
      </c>
      <c r="F11" s="65" t="s">
        <v>119</v>
      </c>
      <c r="G11" s="68">
        <v>3947.9852683982381</v>
      </c>
      <c r="H11" s="69">
        <v>1804.2641323800001</v>
      </c>
      <c r="I11" s="69">
        <v>2143.7211360182378</v>
      </c>
      <c r="J11" s="24">
        <v>1</v>
      </c>
      <c r="K11" s="183">
        <v>936.92413238000017</v>
      </c>
      <c r="L11" s="183">
        <v>0</v>
      </c>
      <c r="M11" s="183">
        <v>0</v>
      </c>
      <c r="N11" s="183">
        <v>0</v>
      </c>
      <c r="O11" s="24">
        <v>30</v>
      </c>
      <c r="P11" s="68">
        <v>0</v>
      </c>
      <c r="Q11" s="70">
        <v>0</v>
      </c>
      <c r="R11" s="24">
        <v>0</v>
      </c>
      <c r="S11" s="24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/>
    </row>
    <row r="12" spans="1:48" ht="18" x14ac:dyDescent="0.35">
      <c r="A12" s="51" t="str">
        <f t="shared" si="1"/>
        <v xml:space="preserve">   </v>
      </c>
      <c r="B12" s="65">
        <v>3</v>
      </c>
      <c r="C12" s="67" t="s">
        <v>123</v>
      </c>
      <c r="D12" s="182" t="s">
        <v>124</v>
      </c>
      <c r="E12" s="67" t="s">
        <v>122</v>
      </c>
      <c r="F12" s="65" t="s">
        <v>119</v>
      </c>
      <c r="G12" s="183">
        <v>61.78</v>
      </c>
      <c r="H12" s="183">
        <v>61.78</v>
      </c>
      <c r="I12" s="82">
        <v>0</v>
      </c>
      <c r="J12" s="24">
        <v>1</v>
      </c>
      <c r="K12" s="183">
        <v>61.78</v>
      </c>
      <c r="L12" s="183">
        <v>0</v>
      </c>
      <c r="M12" s="183">
        <v>0</v>
      </c>
      <c r="N12" s="183">
        <v>0</v>
      </c>
      <c r="O12" s="24">
        <v>25</v>
      </c>
      <c r="P12" s="81">
        <v>30.89</v>
      </c>
      <c r="Q12" s="83">
        <v>50</v>
      </c>
      <c r="R12" s="84">
        <v>1</v>
      </c>
      <c r="S12" s="84">
        <v>2</v>
      </c>
      <c r="T12" s="68">
        <v>30.89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/>
    </row>
    <row r="13" spans="1:48" ht="18" x14ac:dyDescent="0.35">
      <c r="A13" s="51" t="str">
        <f t="shared" si="1"/>
        <v xml:space="preserve">   </v>
      </c>
      <c r="B13" s="65">
        <v>4</v>
      </c>
      <c r="C13" s="66" t="s">
        <v>123</v>
      </c>
      <c r="D13" s="182" t="s">
        <v>125</v>
      </c>
      <c r="E13" s="67" t="s">
        <v>122</v>
      </c>
      <c r="F13" s="65" t="s">
        <v>119</v>
      </c>
      <c r="G13" s="183">
        <v>84.53</v>
      </c>
      <c r="H13" s="183">
        <v>84.53</v>
      </c>
      <c r="I13" s="69">
        <v>0</v>
      </c>
      <c r="J13" s="24">
        <v>1</v>
      </c>
      <c r="K13" s="183">
        <v>84.53</v>
      </c>
      <c r="L13" s="183">
        <v>0</v>
      </c>
      <c r="M13" s="183">
        <v>0</v>
      </c>
      <c r="N13" s="183">
        <v>0</v>
      </c>
      <c r="O13" s="24">
        <v>13</v>
      </c>
      <c r="P13" s="68">
        <v>67.624000000000009</v>
      </c>
      <c r="Q13" s="70">
        <v>80</v>
      </c>
      <c r="R13" s="24">
        <v>1</v>
      </c>
      <c r="S13" s="24">
        <v>2</v>
      </c>
      <c r="T13" s="68">
        <v>67.624000000000009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/>
    </row>
    <row r="14" spans="1:48" ht="18" x14ac:dyDescent="0.35">
      <c r="A14" s="51" t="str">
        <f t="shared" si="1"/>
        <v xml:space="preserve">   </v>
      </c>
      <c r="B14" s="65">
        <v>5</v>
      </c>
      <c r="C14" s="66" t="s">
        <v>123</v>
      </c>
      <c r="D14" s="182" t="s">
        <v>126</v>
      </c>
      <c r="E14" s="67" t="s">
        <v>122</v>
      </c>
      <c r="F14" s="65" t="s">
        <v>119</v>
      </c>
      <c r="G14" s="183">
        <v>50.97</v>
      </c>
      <c r="H14" s="183">
        <v>50.97</v>
      </c>
      <c r="I14" s="69">
        <v>0</v>
      </c>
      <c r="J14" s="24">
        <v>1</v>
      </c>
      <c r="K14" s="183">
        <v>50.97</v>
      </c>
      <c r="L14" s="183">
        <v>0</v>
      </c>
      <c r="M14" s="183">
        <v>0</v>
      </c>
      <c r="N14" s="183">
        <v>0</v>
      </c>
      <c r="O14" s="24">
        <v>10</v>
      </c>
      <c r="P14" s="68">
        <v>35.678999999999995</v>
      </c>
      <c r="Q14" s="70">
        <v>70</v>
      </c>
      <c r="R14" s="24">
        <v>1</v>
      </c>
      <c r="S14" s="24">
        <v>2</v>
      </c>
      <c r="T14" s="68">
        <v>35.678999999999995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/>
    </row>
    <row r="15" spans="1:48" ht="18" x14ac:dyDescent="0.35">
      <c r="A15" s="51" t="str">
        <f t="shared" si="1"/>
        <v xml:space="preserve">   </v>
      </c>
      <c r="B15" s="65">
        <v>6</v>
      </c>
      <c r="C15" s="66" t="s">
        <v>123</v>
      </c>
      <c r="D15" s="182" t="s">
        <v>127</v>
      </c>
      <c r="E15" s="67" t="s">
        <v>122</v>
      </c>
      <c r="F15" s="65" t="s">
        <v>119</v>
      </c>
      <c r="G15" s="183">
        <v>7.07</v>
      </c>
      <c r="H15" s="183">
        <v>7.07</v>
      </c>
      <c r="I15" s="69">
        <v>0</v>
      </c>
      <c r="J15" s="24">
        <v>1</v>
      </c>
      <c r="K15" s="183">
        <v>7.07</v>
      </c>
      <c r="L15" s="183">
        <v>0</v>
      </c>
      <c r="M15" s="183">
        <v>0</v>
      </c>
      <c r="N15" s="183">
        <v>0</v>
      </c>
      <c r="O15" s="24">
        <v>20</v>
      </c>
      <c r="P15" s="68">
        <v>4.242</v>
      </c>
      <c r="Q15" s="70">
        <v>60</v>
      </c>
      <c r="R15" s="24">
        <v>2</v>
      </c>
      <c r="S15" s="24">
        <v>2</v>
      </c>
      <c r="T15" s="68">
        <v>4.242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/>
    </row>
    <row r="16" spans="1:48" ht="18" x14ac:dyDescent="0.35">
      <c r="A16" s="51" t="str">
        <f t="shared" si="1"/>
        <v xml:space="preserve">   </v>
      </c>
      <c r="B16" s="65">
        <v>7</v>
      </c>
      <c r="C16" s="66" t="s">
        <v>123</v>
      </c>
      <c r="D16" s="182" t="s">
        <v>128</v>
      </c>
      <c r="E16" s="67" t="s">
        <v>122</v>
      </c>
      <c r="F16" s="65" t="s">
        <v>119</v>
      </c>
      <c r="G16" s="183">
        <v>38.159999999999997</v>
      </c>
      <c r="H16" s="183">
        <v>38.159999999999997</v>
      </c>
      <c r="I16" s="69">
        <v>0</v>
      </c>
      <c r="J16" s="24">
        <v>1</v>
      </c>
      <c r="K16" s="183">
        <v>38.159999999999997</v>
      </c>
      <c r="L16" s="183">
        <v>0</v>
      </c>
      <c r="M16" s="183">
        <v>0</v>
      </c>
      <c r="N16" s="183">
        <v>0</v>
      </c>
      <c r="O16" s="24">
        <v>20</v>
      </c>
      <c r="P16" s="68">
        <v>11.447999999999999</v>
      </c>
      <c r="Q16" s="70">
        <v>30</v>
      </c>
      <c r="R16" s="24">
        <v>1</v>
      </c>
      <c r="S16" s="24">
        <v>2</v>
      </c>
      <c r="T16" s="68">
        <v>11.447999999999999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/>
    </row>
    <row r="17" spans="1:48" ht="18" x14ac:dyDescent="0.35">
      <c r="A17" s="51" t="str">
        <f t="shared" si="1"/>
        <v xml:space="preserve">   </v>
      </c>
      <c r="B17" s="65">
        <v>8</v>
      </c>
      <c r="C17" s="66" t="s">
        <v>123</v>
      </c>
      <c r="D17" s="182" t="s">
        <v>129</v>
      </c>
      <c r="E17" s="67" t="s">
        <v>122</v>
      </c>
      <c r="F17" s="65" t="s">
        <v>119</v>
      </c>
      <c r="G17" s="183">
        <v>2.9</v>
      </c>
      <c r="H17" s="183">
        <v>2.9</v>
      </c>
      <c r="I17" s="69">
        <v>0</v>
      </c>
      <c r="J17" s="24">
        <v>1</v>
      </c>
      <c r="K17" s="183">
        <v>2.9</v>
      </c>
      <c r="L17" s="183">
        <v>0</v>
      </c>
      <c r="M17" s="183">
        <v>0</v>
      </c>
      <c r="N17" s="183">
        <v>0</v>
      </c>
      <c r="O17" s="24">
        <v>30</v>
      </c>
      <c r="P17" s="68">
        <v>0</v>
      </c>
      <c r="Q17" s="70">
        <v>0</v>
      </c>
      <c r="R17" s="24">
        <v>0</v>
      </c>
      <c r="S17" s="24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/>
    </row>
    <row r="18" spans="1:48" ht="18" x14ac:dyDescent="0.35">
      <c r="A18" s="51" t="str">
        <f t="shared" si="1"/>
        <v xml:space="preserve">   </v>
      </c>
      <c r="B18" s="65">
        <v>9</v>
      </c>
      <c r="C18" s="66" t="s">
        <v>123</v>
      </c>
      <c r="D18" s="182" t="s">
        <v>130</v>
      </c>
      <c r="E18" s="67" t="s">
        <v>122</v>
      </c>
      <c r="F18" s="65" t="s">
        <v>119</v>
      </c>
      <c r="G18" s="183">
        <v>395.62</v>
      </c>
      <c r="H18" s="183">
        <v>395.62</v>
      </c>
      <c r="I18" s="69">
        <v>0</v>
      </c>
      <c r="J18" s="24">
        <v>1</v>
      </c>
      <c r="K18" s="183">
        <v>395.62</v>
      </c>
      <c r="L18" s="183">
        <v>0</v>
      </c>
      <c r="M18" s="183">
        <v>0</v>
      </c>
      <c r="N18" s="183">
        <v>0</v>
      </c>
      <c r="O18" s="24">
        <v>13</v>
      </c>
      <c r="P18" s="68">
        <v>237.37199999999999</v>
      </c>
      <c r="Q18" s="70">
        <v>60</v>
      </c>
      <c r="R18" s="24">
        <v>1</v>
      </c>
      <c r="S18" s="24">
        <v>2</v>
      </c>
      <c r="T18" s="68">
        <v>0</v>
      </c>
      <c r="U18" s="68">
        <v>0</v>
      </c>
      <c r="V18" s="68">
        <v>200</v>
      </c>
      <c r="W18" s="68">
        <v>37.371999999999986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/>
    </row>
    <row r="19" spans="1:48" ht="18" x14ac:dyDescent="0.35">
      <c r="A19" s="51" t="str">
        <f t="shared" si="1"/>
        <v xml:space="preserve">   </v>
      </c>
      <c r="B19" s="65">
        <v>10</v>
      </c>
      <c r="C19" s="66" t="s">
        <v>123</v>
      </c>
      <c r="D19" s="182" t="s">
        <v>131</v>
      </c>
      <c r="E19" s="67" t="s">
        <v>122</v>
      </c>
      <c r="F19" s="65" t="s">
        <v>119</v>
      </c>
      <c r="G19" s="183">
        <v>60.3</v>
      </c>
      <c r="H19" s="183">
        <v>60.3</v>
      </c>
      <c r="I19" s="69">
        <v>0</v>
      </c>
      <c r="J19" s="24">
        <v>1</v>
      </c>
      <c r="K19" s="183">
        <v>60.3</v>
      </c>
      <c r="L19" s="183">
        <v>0</v>
      </c>
      <c r="M19" s="183">
        <v>0</v>
      </c>
      <c r="N19" s="183">
        <v>0</v>
      </c>
      <c r="O19" s="24">
        <v>14</v>
      </c>
      <c r="P19" s="68">
        <v>36.18</v>
      </c>
      <c r="Q19" s="70">
        <v>60</v>
      </c>
      <c r="R19" s="24">
        <v>1</v>
      </c>
      <c r="S19" s="24">
        <v>2</v>
      </c>
      <c r="T19" s="68">
        <v>0</v>
      </c>
      <c r="U19" s="68">
        <v>36.18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/>
    </row>
    <row r="20" spans="1:48" ht="18" x14ac:dyDescent="0.35">
      <c r="A20" s="51" t="str">
        <f t="shared" si="1"/>
        <v xml:space="preserve">   </v>
      </c>
      <c r="B20" s="65">
        <v>11</v>
      </c>
      <c r="C20" s="66" t="s">
        <v>123</v>
      </c>
      <c r="D20" s="182" t="s">
        <v>132</v>
      </c>
      <c r="E20" s="67" t="s">
        <v>122</v>
      </c>
      <c r="F20" s="65" t="s">
        <v>119</v>
      </c>
      <c r="G20" s="183">
        <v>2.76</v>
      </c>
      <c r="H20" s="183">
        <v>2.76</v>
      </c>
      <c r="I20" s="69">
        <v>0</v>
      </c>
      <c r="J20" s="24">
        <v>1</v>
      </c>
      <c r="K20" s="183">
        <v>2.76</v>
      </c>
      <c r="L20" s="183">
        <v>0</v>
      </c>
      <c r="M20" s="183">
        <v>0</v>
      </c>
      <c r="N20" s="183">
        <v>0</v>
      </c>
      <c r="O20" s="24">
        <v>30</v>
      </c>
      <c r="P20" s="68">
        <v>0</v>
      </c>
      <c r="Q20" s="70">
        <v>0</v>
      </c>
      <c r="R20" s="24">
        <v>0</v>
      </c>
      <c r="S20" s="24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/>
    </row>
    <row r="21" spans="1:48" ht="18" x14ac:dyDescent="0.35">
      <c r="A21" s="51" t="str">
        <f t="shared" si="1"/>
        <v xml:space="preserve">   </v>
      </c>
      <c r="B21" s="65">
        <v>12</v>
      </c>
      <c r="C21" s="66" t="s">
        <v>123</v>
      </c>
      <c r="D21" s="182" t="s">
        <v>133</v>
      </c>
      <c r="E21" s="67" t="s">
        <v>122</v>
      </c>
      <c r="F21" s="65" t="s">
        <v>119</v>
      </c>
      <c r="G21" s="183">
        <v>19.649999999999999</v>
      </c>
      <c r="H21" s="183">
        <v>19.649999999999999</v>
      </c>
      <c r="I21" s="69">
        <v>0</v>
      </c>
      <c r="J21" s="24">
        <v>1</v>
      </c>
      <c r="K21" s="183">
        <v>19.649999999999999</v>
      </c>
      <c r="L21" s="183">
        <v>0</v>
      </c>
      <c r="M21" s="183">
        <v>0</v>
      </c>
      <c r="N21" s="183">
        <v>0</v>
      </c>
      <c r="O21" s="24">
        <v>20</v>
      </c>
      <c r="P21" s="68">
        <v>11.79</v>
      </c>
      <c r="Q21" s="70">
        <v>60</v>
      </c>
      <c r="R21" s="24">
        <v>1</v>
      </c>
      <c r="S21" s="24">
        <v>2</v>
      </c>
      <c r="T21" s="68">
        <v>0</v>
      </c>
      <c r="U21" s="68">
        <v>11.79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/>
    </row>
    <row r="22" spans="1:48" ht="18" x14ac:dyDescent="0.35">
      <c r="A22" s="51" t="str">
        <f t="shared" si="1"/>
        <v xml:space="preserve">   </v>
      </c>
      <c r="B22" s="65">
        <v>13</v>
      </c>
      <c r="C22" s="66" t="s">
        <v>123</v>
      </c>
      <c r="D22" s="182" t="s">
        <v>134</v>
      </c>
      <c r="E22" s="67" t="s">
        <v>122</v>
      </c>
      <c r="F22" s="65" t="s">
        <v>119</v>
      </c>
      <c r="G22" s="183">
        <v>27.13</v>
      </c>
      <c r="H22" s="183">
        <v>27.13</v>
      </c>
      <c r="I22" s="69">
        <v>0</v>
      </c>
      <c r="J22" s="24">
        <v>1</v>
      </c>
      <c r="K22" s="183">
        <v>27.13</v>
      </c>
      <c r="L22" s="183">
        <v>0</v>
      </c>
      <c r="M22" s="183">
        <v>0</v>
      </c>
      <c r="N22" s="183">
        <v>0</v>
      </c>
      <c r="O22" s="24">
        <v>35</v>
      </c>
      <c r="P22" s="68">
        <v>0</v>
      </c>
      <c r="Q22" s="70">
        <v>0</v>
      </c>
      <c r="R22" s="24">
        <v>0</v>
      </c>
      <c r="S22" s="24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/>
    </row>
    <row r="23" spans="1:48" ht="18" x14ac:dyDescent="0.35">
      <c r="A23" s="51" t="str">
        <f t="shared" si="1"/>
        <v xml:space="preserve">   </v>
      </c>
      <c r="B23" s="65">
        <v>14</v>
      </c>
      <c r="C23" s="66" t="s">
        <v>123</v>
      </c>
      <c r="D23" s="182" t="s">
        <v>135</v>
      </c>
      <c r="E23" s="67" t="s">
        <v>122</v>
      </c>
      <c r="F23" s="65" t="s">
        <v>119</v>
      </c>
      <c r="G23" s="183">
        <v>2.5499999999999998</v>
      </c>
      <c r="H23" s="183">
        <v>2.5499999999999998</v>
      </c>
      <c r="I23" s="69">
        <v>0</v>
      </c>
      <c r="J23" s="24">
        <v>1</v>
      </c>
      <c r="K23" s="183">
        <v>2.5499999999999998</v>
      </c>
      <c r="L23" s="183">
        <v>0</v>
      </c>
      <c r="M23" s="183">
        <v>0</v>
      </c>
      <c r="N23" s="183">
        <v>0</v>
      </c>
      <c r="O23" s="24">
        <v>20</v>
      </c>
      <c r="P23" s="68">
        <v>1.7849999999999997</v>
      </c>
      <c r="Q23" s="70">
        <v>70</v>
      </c>
      <c r="R23" s="24">
        <v>2</v>
      </c>
      <c r="S23" s="24">
        <v>1</v>
      </c>
      <c r="T23" s="68">
        <v>0</v>
      </c>
      <c r="U23" s="68">
        <v>1.7849999999999997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/>
    </row>
    <row r="24" spans="1:48" ht="18" x14ac:dyDescent="0.35">
      <c r="A24" s="51" t="str">
        <f t="shared" si="1"/>
        <v xml:space="preserve">   </v>
      </c>
      <c r="B24" s="65">
        <v>15</v>
      </c>
      <c r="C24" s="66" t="s">
        <v>123</v>
      </c>
      <c r="D24" s="182" t="s">
        <v>136</v>
      </c>
      <c r="E24" s="67" t="s">
        <v>122</v>
      </c>
      <c r="F24" s="65" t="s">
        <v>119</v>
      </c>
      <c r="G24" s="183">
        <v>1.71</v>
      </c>
      <c r="H24" s="183">
        <v>1.71</v>
      </c>
      <c r="I24" s="69">
        <v>0</v>
      </c>
      <c r="J24" s="24">
        <v>1</v>
      </c>
      <c r="K24" s="183">
        <v>1.71</v>
      </c>
      <c r="L24" s="183">
        <v>0</v>
      </c>
      <c r="M24" s="183">
        <v>0</v>
      </c>
      <c r="N24" s="183">
        <v>0</v>
      </c>
      <c r="O24" s="24">
        <v>20</v>
      </c>
      <c r="P24" s="68">
        <v>0.85499999999999998</v>
      </c>
      <c r="Q24" s="70">
        <v>50</v>
      </c>
      <c r="R24" s="24">
        <v>2</v>
      </c>
      <c r="S24" s="24">
        <v>2</v>
      </c>
      <c r="T24" s="68">
        <v>0</v>
      </c>
      <c r="U24" s="68">
        <v>0.85499999999999998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/>
    </row>
    <row r="25" spans="1:48" ht="18" x14ac:dyDescent="0.35">
      <c r="A25" s="51" t="str">
        <f t="shared" si="1"/>
        <v xml:space="preserve">   </v>
      </c>
      <c r="B25" s="65">
        <v>16</v>
      </c>
      <c r="C25" s="66" t="s">
        <v>123</v>
      </c>
      <c r="D25" s="182" t="s">
        <v>137</v>
      </c>
      <c r="E25" s="67" t="s">
        <v>122</v>
      </c>
      <c r="F25" s="65" t="s">
        <v>119</v>
      </c>
      <c r="G25" s="183">
        <v>18.190000000000001</v>
      </c>
      <c r="H25" s="183">
        <v>18.190000000000001</v>
      </c>
      <c r="I25" s="69">
        <v>0</v>
      </c>
      <c r="J25" s="24">
        <v>1</v>
      </c>
      <c r="K25" s="183">
        <v>18.190000000000001</v>
      </c>
      <c r="L25" s="183">
        <v>0</v>
      </c>
      <c r="M25" s="183">
        <v>0</v>
      </c>
      <c r="N25" s="183">
        <v>0</v>
      </c>
      <c r="O25" s="24">
        <v>15</v>
      </c>
      <c r="P25" s="68">
        <v>12.733000000000001</v>
      </c>
      <c r="Q25" s="70">
        <v>70</v>
      </c>
      <c r="R25" s="24">
        <v>1</v>
      </c>
      <c r="S25" s="24">
        <v>1</v>
      </c>
      <c r="T25" s="68">
        <v>0</v>
      </c>
      <c r="U25" s="68">
        <v>12.733000000000001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/>
    </row>
    <row r="26" spans="1:48" ht="18" x14ac:dyDescent="0.35">
      <c r="A26" s="51" t="str">
        <f t="shared" si="1"/>
        <v xml:space="preserve">   </v>
      </c>
      <c r="B26" s="65">
        <v>17</v>
      </c>
      <c r="C26" s="66" t="s">
        <v>123</v>
      </c>
      <c r="D26" s="182" t="s">
        <v>138</v>
      </c>
      <c r="E26" s="67" t="s">
        <v>122</v>
      </c>
      <c r="F26" s="65" t="s">
        <v>119</v>
      </c>
      <c r="G26" s="183">
        <v>29.3</v>
      </c>
      <c r="H26" s="183">
        <v>29.3</v>
      </c>
      <c r="I26" s="69">
        <v>0</v>
      </c>
      <c r="J26" s="24">
        <v>1</v>
      </c>
      <c r="K26" s="183">
        <v>29.3</v>
      </c>
      <c r="L26" s="183">
        <v>0</v>
      </c>
      <c r="M26" s="183">
        <v>0</v>
      </c>
      <c r="N26" s="183">
        <v>0</v>
      </c>
      <c r="O26" s="24">
        <v>20</v>
      </c>
      <c r="P26" s="68">
        <v>17.579999999999998</v>
      </c>
      <c r="Q26" s="70">
        <v>60</v>
      </c>
      <c r="R26" s="24">
        <v>1</v>
      </c>
      <c r="S26" s="24">
        <v>2</v>
      </c>
      <c r="T26" s="68">
        <v>0</v>
      </c>
      <c r="U26" s="68">
        <v>17.579999999999998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/>
    </row>
    <row r="27" spans="1:48" ht="18" x14ac:dyDescent="0.35">
      <c r="A27" s="51" t="str">
        <f t="shared" si="1"/>
        <v xml:space="preserve">   </v>
      </c>
      <c r="B27" s="65">
        <v>18</v>
      </c>
      <c r="C27" s="66" t="s">
        <v>123</v>
      </c>
      <c r="D27" s="182" t="s">
        <v>139</v>
      </c>
      <c r="E27" s="67" t="s">
        <v>122</v>
      </c>
      <c r="F27" s="65" t="s">
        <v>119</v>
      </c>
      <c r="G27" s="183">
        <v>23.52</v>
      </c>
      <c r="H27" s="183">
        <v>23.52</v>
      </c>
      <c r="I27" s="69">
        <v>0</v>
      </c>
      <c r="J27" s="24">
        <v>1</v>
      </c>
      <c r="K27" s="183">
        <v>23.52</v>
      </c>
      <c r="L27" s="183">
        <v>0</v>
      </c>
      <c r="M27" s="183">
        <v>0</v>
      </c>
      <c r="N27" s="183">
        <v>0</v>
      </c>
      <c r="O27" s="24">
        <v>15</v>
      </c>
      <c r="P27" s="68">
        <v>16.463999999999999</v>
      </c>
      <c r="Q27" s="70">
        <v>70</v>
      </c>
      <c r="R27" s="24">
        <v>1</v>
      </c>
      <c r="S27" s="24">
        <v>2</v>
      </c>
      <c r="T27" s="68">
        <v>0</v>
      </c>
      <c r="U27" s="68">
        <v>16.463999999999999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/>
    </row>
    <row r="28" spans="1:48" ht="18" x14ac:dyDescent="0.35">
      <c r="A28" s="51" t="str">
        <f t="shared" si="1"/>
        <v xml:space="preserve">   </v>
      </c>
      <c r="B28" s="65">
        <v>19</v>
      </c>
      <c r="C28" s="66" t="s">
        <v>123</v>
      </c>
      <c r="D28" s="182" t="s">
        <v>140</v>
      </c>
      <c r="E28" s="67" t="s">
        <v>122</v>
      </c>
      <c r="F28" s="65" t="s">
        <v>119</v>
      </c>
      <c r="G28" s="183">
        <v>10.17</v>
      </c>
      <c r="H28" s="183">
        <v>10.17</v>
      </c>
      <c r="I28" s="69">
        <v>0</v>
      </c>
      <c r="J28" s="24">
        <v>1</v>
      </c>
      <c r="K28" s="183">
        <v>10.17</v>
      </c>
      <c r="L28" s="183">
        <v>0</v>
      </c>
      <c r="M28" s="183">
        <v>0</v>
      </c>
      <c r="N28" s="183">
        <v>0</v>
      </c>
      <c r="O28" s="24">
        <v>30</v>
      </c>
      <c r="P28" s="68">
        <v>0</v>
      </c>
      <c r="Q28" s="70">
        <v>0</v>
      </c>
      <c r="R28" s="24">
        <v>0</v>
      </c>
      <c r="S28" s="24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/>
    </row>
    <row r="29" spans="1:48" ht="18" x14ac:dyDescent="0.35">
      <c r="A29" s="51" t="str">
        <f t="shared" si="1"/>
        <v xml:space="preserve">   </v>
      </c>
      <c r="B29" s="65">
        <v>20</v>
      </c>
      <c r="C29" s="66" t="s">
        <v>123</v>
      </c>
      <c r="D29" s="182" t="s">
        <v>141</v>
      </c>
      <c r="E29" s="67" t="s">
        <v>122</v>
      </c>
      <c r="F29" s="65" t="s">
        <v>119</v>
      </c>
      <c r="G29" s="183">
        <v>1.7</v>
      </c>
      <c r="H29" s="183">
        <v>1.7</v>
      </c>
      <c r="I29" s="69">
        <v>0</v>
      </c>
      <c r="J29" s="24">
        <v>1</v>
      </c>
      <c r="K29" s="183">
        <v>1.7</v>
      </c>
      <c r="L29" s="183">
        <v>0</v>
      </c>
      <c r="M29" s="183">
        <v>0</v>
      </c>
      <c r="N29" s="183">
        <v>0</v>
      </c>
      <c r="O29" s="24">
        <v>15</v>
      </c>
      <c r="P29" s="68">
        <v>0.85</v>
      </c>
      <c r="Q29" s="70">
        <v>50</v>
      </c>
      <c r="R29" s="24">
        <v>2</v>
      </c>
      <c r="S29" s="24">
        <v>2</v>
      </c>
      <c r="T29" s="68">
        <v>0</v>
      </c>
      <c r="U29" s="68">
        <v>0.85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/>
    </row>
    <row r="30" spans="1:48" ht="18" x14ac:dyDescent="0.35">
      <c r="A30" s="51" t="str">
        <f t="shared" si="1"/>
        <v xml:space="preserve">   </v>
      </c>
      <c r="B30" s="65">
        <v>21</v>
      </c>
      <c r="C30" s="66" t="s">
        <v>123</v>
      </c>
      <c r="D30" s="182" t="s">
        <v>142</v>
      </c>
      <c r="E30" s="67" t="s">
        <v>122</v>
      </c>
      <c r="F30" s="65" t="s">
        <v>119</v>
      </c>
      <c r="G30" s="183">
        <v>17.71</v>
      </c>
      <c r="H30" s="183">
        <v>17.71</v>
      </c>
      <c r="I30" s="69">
        <v>0</v>
      </c>
      <c r="J30" s="24">
        <v>1</v>
      </c>
      <c r="K30" s="183">
        <v>17.71</v>
      </c>
      <c r="L30" s="183">
        <v>0</v>
      </c>
      <c r="M30" s="183">
        <v>0</v>
      </c>
      <c r="N30" s="183">
        <v>0</v>
      </c>
      <c r="O30" s="24">
        <v>21</v>
      </c>
      <c r="P30" s="68">
        <v>8.8550000000000004</v>
      </c>
      <c r="Q30" s="70">
        <v>50</v>
      </c>
      <c r="R30" s="24">
        <v>2</v>
      </c>
      <c r="S30" s="24">
        <v>2</v>
      </c>
      <c r="T30" s="68">
        <v>0</v>
      </c>
      <c r="U30" s="68">
        <v>8.8550000000000004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/>
    </row>
    <row r="31" spans="1:48" ht="18" x14ac:dyDescent="0.35">
      <c r="A31" s="51" t="str">
        <f t="shared" si="1"/>
        <v xml:space="preserve">   </v>
      </c>
      <c r="B31" s="65">
        <v>22</v>
      </c>
      <c r="C31" s="66" t="s">
        <v>123</v>
      </c>
      <c r="D31" s="182" t="s">
        <v>143</v>
      </c>
      <c r="E31" s="67" t="s">
        <v>122</v>
      </c>
      <c r="F31" s="65" t="s">
        <v>119</v>
      </c>
      <c r="G31" s="183">
        <v>11.62</v>
      </c>
      <c r="H31" s="183">
        <v>11.62</v>
      </c>
      <c r="I31" s="69">
        <v>0</v>
      </c>
      <c r="J31" s="24">
        <v>1</v>
      </c>
      <c r="K31" s="183">
        <v>11.62</v>
      </c>
      <c r="L31" s="183">
        <v>0</v>
      </c>
      <c r="M31" s="183">
        <v>0</v>
      </c>
      <c r="N31" s="183">
        <v>0</v>
      </c>
      <c r="O31" s="24">
        <v>10</v>
      </c>
      <c r="P31" s="68">
        <v>10.458</v>
      </c>
      <c r="Q31" s="70">
        <v>90</v>
      </c>
      <c r="R31" s="24">
        <v>1</v>
      </c>
      <c r="S31" s="24">
        <v>2</v>
      </c>
      <c r="T31" s="68">
        <v>0</v>
      </c>
      <c r="U31" s="68">
        <v>10.458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/>
    </row>
    <row r="32" spans="1:48" ht="18" x14ac:dyDescent="0.35">
      <c r="A32" s="51" t="str">
        <f t="shared" si="1"/>
        <v xml:space="preserve">   </v>
      </c>
      <c r="B32" s="65">
        <v>23</v>
      </c>
      <c r="C32" s="66" t="s">
        <v>144</v>
      </c>
      <c r="D32" s="182" t="s">
        <v>44</v>
      </c>
      <c r="E32" s="67" t="s">
        <v>122</v>
      </c>
      <c r="F32" s="65" t="s">
        <v>119</v>
      </c>
      <c r="G32" s="68">
        <v>91.847098795108991</v>
      </c>
      <c r="H32" s="69">
        <v>84.163749095599997</v>
      </c>
      <c r="I32" s="69">
        <v>7.6833496995089998</v>
      </c>
      <c r="J32" s="24">
        <v>1</v>
      </c>
      <c r="K32" s="183">
        <v>60.103749095599994</v>
      </c>
      <c r="L32" s="183">
        <v>0</v>
      </c>
      <c r="M32" s="183">
        <v>0</v>
      </c>
      <c r="N32" s="183">
        <v>0</v>
      </c>
      <c r="O32" s="24">
        <v>30</v>
      </c>
      <c r="P32" s="68">
        <v>0</v>
      </c>
      <c r="Q32" s="70">
        <v>0</v>
      </c>
      <c r="R32" s="24">
        <v>0</v>
      </c>
      <c r="S32" s="24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/>
    </row>
    <row r="33" spans="1:48" ht="18" x14ac:dyDescent="0.35">
      <c r="A33" s="51" t="str">
        <f t="shared" si="1"/>
        <v xml:space="preserve">   </v>
      </c>
      <c r="B33" s="65">
        <v>24</v>
      </c>
      <c r="C33" s="66" t="s">
        <v>144</v>
      </c>
      <c r="D33" s="182" t="s">
        <v>124</v>
      </c>
      <c r="E33" s="67" t="s">
        <v>122</v>
      </c>
      <c r="F33" s="65" t="s">
        <v>119</v>
      </c>
      <c r="G33" s="183">
        <v>4.49</v>
      </c>
      <c r="H33" s="183">
        <v>4.49</v>
      </c>
      <c r="I33" s="69">
        <v>0</v>
      </c>
      <c r="J33" s="24">
        <v>1</v>
      </c>
      <c r="K33" s="183">
        <v>4.49</v>
      </c>
      <c r="L33" s="183">
        <v>0</v>
      </c>
      <c r="M33" s="183">
        <v>0</v>
      </c>
      <c r="N33" s="183">
        <v>0</v>
      </c>
      <c r="O33" s="24">
        <v>7</v>
      </c>
      <c r="P33" s="68">
        <v>4.49</v>
      </c>
      <c r="Q33" s="70">
        <v>100</v>
      </c>
      <c r="R33" s="24">
        <v>2</v>
      </c>
      <c r="S33" s="24">
        <v>1</v>
      </c>
      <c r="T33" s="68">
        <v>0</v>
      </c>
      <c r="U33" s="68">
        <v>0</v>
      </c>
      <c r="V33" s="68">
        <v>0</v>
      </c>
      <c r="W33" s="68">
        <v>4.49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/>
    </row>
    <row r="34" spans="1:48" ht="18" x14ac:dyDescent="0.35">
      <c r="A34" s="51" t="str">
        <f t="shared" si="1"/>
        <v xml:space="preserve">   </v>
      </c>
      <c r="B34" s="65">
        <v>25</v>
      </c>
      <c r="C34" s="66" t="s">
        <v>144</v>
      </c>
      <c r="D34" s="182" t="s">
        <v>125</v>
      </c>
      <c r="E34" s="67" t="s">
        <v>122</v>
      </c>
      <c r="F34" s="65" t="s">
        <v>119</v>
      </c>
      <c r="G34" s="183">
        <v>5.31</v>
      </c>
      <c r="H34" s="183">
        <v>5.31</v>
      </c>
      <c r="I34" s="69">
        <v>0</v>
      </c>
      <c r="J34" s="24">
        <v>1</v>
      </c>
      <c r="K34" s="183">
        <v>5.31</v>
      </c>
      <c r="L34" s="183">
        <v>0</v>
      </c>
      <c r="M34" s="183">
        <v>0</v>
      </c>
      <c r="N34" s="183">
        <v>0</v>
      </c>
      <c r="O34" s="24">
        <v>30</v>
      </c>
      <c r="P34" s="68">
        <v>0</v>
      </c>
      <c r="Q34" s="70">
        <v>0</v>
      </c>
      <c r="R34" s="24">
        <v>0</v>
      </c>
      <c r="S34" s="24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/>
    </row>
    <row r="35" spans="1:48" ht="18" x14ac:dyDescent="0.35">
      <c r="A35" s="51" t="str">
        <f t="shared" si="1"/>
        <v xml:space="preserve">   </v>
      </c>
      <c r="B35" s="65">
        <v>26</v>
      </c>
      <c r="C35" s="66" t="s">
        <v>144</v>
      </c>
      <c r="D35" s="182" t="s">
        <v>126</v>
      </c>
      <c r="E35" s="67" t="s">
        <v>122</v>
      </c>
      <c r="F35" s="65" t="s">
        <v>119</v>
      </c>
      <c r="G35" s="183">
        <v>14.26</v>
      </c>
      <c r="H35" s="183">
        <v>14.26</v>
      </c>
      <c r="I35" s="69">
        <v>0</v>
      </c>
      <c r="J35" s="24">
        <v>1</v>
      </c>
      <c r="K35" s="183">
        <v>14.26</v>
      </c>
      <c r="L35" s="183">
        <v>0</v>
      </c>
      <c r="M35" s="183">
        <v>0</v>
      </c>
      <c r="N35" s="183">
        <v>0</v>
      </c>
      <c r="O35" s="24">
        <v>15</v>
      </c>
      <c r="P35" s="68">
        <v>4.2779999999999996</v>
      </c>
      <c r="Q35" s="70">
        <v>30</v>
      </c>
      <c r="R35" s="24">
        <v>2</v>
      </c>
      <c r="S35" s="24">
        <v>1</v>
      </c>
      <c r="T35" s="68">
        <v>0</v>
      </c>
      <c r="U35" s="68">
        <v>0</v>
      </c>
      <c r="V35" s="68">
        <v>0</v>
      </c>
      <c r="W35" s="68">
        <v>4.2779999999999996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/>
    </row>
    <row r="36" spans="1:48" ht="18" x14ac:dyDescent="0.35">
      <c r="A36" s="51" t="str">
        <f t="shared" si="1"/>
        <v xml:space="preserve">   </v>
      </c>
      <c r="B36" s="65">
        <v>27</v>
      </c>
      <c r="C36" s="66" t="s">
        <v>145</v>
      </c>
      <c r="D36" s="182" t="s">
        <v>44</v>
      </c>
      <c r="E36" s="67" t="s">
        <v>122</v>
      </c>
      <c r="F36" s="65" t="s">
        <v>119</v>
      </c>
      <c r="G36" s="68">
        <v>46.405935665100003</v>
      </c>
      <c r="H36" s="69">
        <v>46.405935665100003</v>
      </c>
      <c r="I36" s="69">
        <v>0</v>
      </c>
      <c r="J36" s="24">
        <v>1</v>
      </c>
      <c r="K36" s="183">
        <v>46.405935665100003</v>
      </c>
      <c r="L36" s="183">
        <v>0</v>
      </c>
      <c r="M36" s="183">
        <v>0</v>
      </c>
      <c r="N36" s="183">
        <v>0</v>
      </c>
      <c r="O36" s="24">
        <v>25</v>
      </c>
      <c r="P36" s="68">
        <v>4.6405935665100007</v>
      </c>
      <c r="Q36" s="70">
        <v>10</v>
      </c>
      <c r="R36" s="24">
        <v>2</v>
      </c>
      <c r="S36" s="24">
        <v>2</v>
      </c>
      <c r="T36" s="68">
        <v>0</v>
      </c>
      <c r="U36" s="68">
        <v>0</v>
      </c>
      <c r="V36" s="68">
        <v>0</v>
      </c>
      <c r="W36" s="68">
        <v>4.6405935665100007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/>
    </row>
    <row r="37" spans="1:48" ht="18" x14ac:dyDescent="0.35">
      <c r="A37" s="51" t="str">
        <f t="shared" si="1"/>
        <v xml:space="preserve">   </v>
      </c>
      <c r="B37" s="65">
        <v>28</v>
      </c>
      <c r="C37" s="66" t="s">
        <v>146</v>
      </c>
      <c r="D37" s="182" t="s">
        <v>44</v>
      </c>
      <c r="E37" s="67" t="s">
        <v>122</v>
      </c>
      <c r="F37" s="65" t="s">
        <v>119</v>
      </c>
      <c r="G37" s="68">
        <v>902.83922569797016</v>
      </c>
      <c r="H37" s="69">
        <v>482.93315378800003</v>
      </c>
      <c r="I37" s="69">
        <v>419.90607190997014</v>
      </c>
      <c r="J37" s="24">
        <v>1</v>
      </c>
      <c r="K37" s="183">
        <v>170.87315378800002</v>
      </c>
      <c r="L37" s="183">
        <v>0</v>
      </c>
      <c r="M37" s="183">
        <v>0</v>
      </c>
      <c r="N37" s="183">
        <v>0</v>
      </c>
      <c r="O37" s="24">
        <v>30</v>
      </c>
      <c r="P37" s="68">
        <v>0</v>
      </c>
      <c r="Q37" s="70">
        <v>0</v>
      </c>
      <c r="R37" s="24">
        <v>0</v>
      </c>
      <c r="S37" s="24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/>
    </row>
    <row r="38" spans="1:48" ht="18" x14ac:dyDescent="0.35">
      <c r="A38" s="51" t="str">
        <f t="shared" si="1"/>
        <v xml:space="preserve">   </v>
      </c>
      <c r="B38" s="65">
        <v>29</v>
      </c>
      <c r="C38" s="66" t="s">
        <v>146</v>
      </c>
      <c r="D38" s="182" t="s">
        <v>124</v>
      </c>
      <c r="E38" s="67" t="s">
        <v>122</v>
      </c>
      <c r="F38" s="65" t="s">
        <v>119</v>
      </c>
      <c r="G38" s="183">
        <v>2.23</v>
      </c>
      <c r="H38" s="183">
        <v>2.23</v>
      </c>
      <c r="I38" s="69">
        <v>0</v>
      </c>
      <c r="J38" s="24">
        <v>1</v>
      </c>
      <c r="K38" s="183">
        <v>2.23</v>
      </c>
      <c r="L38" s="183">
        <v>0</v>
      </c>
      <c r="M38" s="183">
        <v>0</v>
      </c>
      <c r="N38" s="183">
        <v>0</v>
      </c>
      <c r="O38" s="24">
        <v>15</v>
      </c>
      <c r="P38" s="68">
        <v>1.5609999999999999</v>
      </c>
      <c r="Q38" s="70">
        <v>70</v>
      </c>
      <c r="R38" s="24">
        <v>2</v>
      </c>
      <c r="S38" s="24">
        <v>2</v>
      </c>
      <c r="T38" s="68">
        <v>0</v>
      </c>
      <c r="U38" s="68">
        <v>0</v>
      </c>
      <c r="V38" s="68">
        <v>0</v>
      </c>
      <c r="W38" s="68">
        <v>1.5609999999999999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/>
    </row>
    <row r="39" spans="1:48" ht="18" x14ac:dyDescent="0.35">
      <c r="A39" s="51" t="str">
        <f t="shared" si="1"/>
        <v xml:space="preserve">   </v>
      </c>
      <c r="B39" s="65">
        <v>30</v>
      </c>
      <c r="C39" s="66" t="s">
        <v>146</v>
      </c>
      <c r="D39" s="182" t="s">
        <v>125</v>
      </c>
      <c r="E39" s="67" t="s">
        <v>122</v>
      </c>
      <c r="F39" s="65" t="s">
        <v>119</v>
      </c>
      <c r="G39" s="183">
        <v>1.95</v>
      </c>
      <c r="H39" s="183">
        <v>1.95</v>
      </c>
      <c r="I39" s="69">
        <v>0</v>
      </c>
      <c r="J39" s="24">
        <v>1</v>
      </c>
      <c r="K39" s="183">
        <v>1.95</v>
      </c>
      <c r="L39" s="183">
        <v>0</v>
      </c>
      <c r="M39" s="183">
        <v>0</v>
      </c>
      <c r="N39" s="183">
        <v>0</v>
      </c>
      <c r="O39" s="24">
        <v>25</v>
      </c>
      <c r="P39" s="68">
        <v>0.97499999999999998</v>
      </c>
      <c r="Q39" s="70">
        <v>50</v>
      </c>
      <c r="R39" s="24">
        <v>2</v>
      </c>
      <c r="S39" s="24">
        <v>2</v>
      </c>
      <c r="T39" s="68">
        <v>0</v>
      </c>
      <c r="U39" s="68">
        <v>0</v>
      </c>
      <c r="V39" s="68">
        <v>0</v>
      </c>
      <c r="W39" s="68">
        <v>0.97499999999999998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/>
    </row>
    <row r="40" spans="1:48" ht="18" x14ac:dyDescent="0.35">
      <c r="A40" s="51" t="str">
        <f t="shared" si="1"/>
        <v xml:space="preserve">   </v>
      </c>
      <c r="B40" s="65">
        <v>31</v>
      </c>
      <c r="C40" s="66" t="s">
        <v>146</v>
      </c>
      <c r="D40" s="182" t="s">
        <v>126</v>
      </c>
      <c r="E40" s="67" t="s">
        <v>122</v>
      </c>
      <c r="F40" s="65" t="s">
        <v>119</v>
      </c>
      <c r="G40" s="183">
        <v>2.2599999999999998</v>
      </c>
      <c r="H40" s="183">
        <v>2.2599999999999998</v>
      </c>
      <c r="I40" s="69">
        <v>0</v>
      </c>
      <c r="J40" s="24">
        <v>1</v>
      </c>
      <c r="K40" s="183">
        <v>2.2599999999999998</v>
      </c>
      <c r="L40" s="183">
        <v>0</v>
      </c>
      <c r="M40" s="183">
        <v>0</v>
      </c>
      <c r="N40" s="183">
        <v>0</v>
      </c>
      <c r="O40" s="24">
        <v>20</v>
      </c>
      <c r="P40" s="68">
        <v>1.3559999999999999</v>
      </c>
      <c r="Q40" s="70">
        <v>60</v>
      </c>
      <c r="R40" s="24">
        <v>2</v>
      </c>
      <c r="S40" s="24">
        <v>2</v>
      </c>
      <c r="T40" s="68">
        <v>0</v>
      </c>
      <c r="U40" s="68">
        <v>0</v>
      </c>
      <c r="V40" s="68">
        <v>0</v>
      </c>
      <c r="W40" s="68">
        <v>1.3559999999999999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/>
    </row>
    <row r="41" spans="1:48" ht="18" x14ac:dyDescent="0.35">
      <c r="A41" s="51" t="str">
        <f t="shared" si="1"/>
        <v xml:space="preserve">   </v>
      </c>
      <c r="B41" s="65">
        <v>32</v>
      </c>
      <c r="C41" s="66" t="s">
        <v>146</v>
      </c>
      <c r="D41" s="182" t="s">
        <v>127</v>
      </c>
      <c r="E41" s="67" t="s">
        <v>122</v>
      </c>
      <c r="F41" s="65" t="s">
        <v>119</v>
      </c>
      <c r="G41" s="183">
        <v>5.03</v>
      </c>
      <c r="H41" s="183">
        <v>5.03</v>
      </c>
      <c r="I41" s="69">
        <v>0</v>
      </c>
      <c r="J41" s="24">
        <v>1</v>
      </c>
      <c r="K41" s="183">
        <v>5.03</v>
      </c>
      <c r="L41" s="183">
        <v>0</v>
      </c>
      <c r="M41" s="183">
        <v>0</v>
      </c>
      <c r="N41" s="183">
        <v>0</v>
      </c>
      <c r="O41" s="24">
        <v>13</v>
      </c>
      <c r="P41" s="68">
        <v>4.024</v>
      </c>
      <c r="Q41" s="70">
        <v>80</v>
      </c>
      <c r="R41" s="24">
        <v>2</v>
      </c>
      <c r="S41" s="24">
        <v>2</v>
      </c>
      <c r="T41" s="68">
        <v>0</v>
      </c>
      <c r="U41" s="68">
        <v>0</v>
      </c>
      <c r="V41" s="68">
        <v>0</v>
      </c>
      <c r="W41" s="68">
        <v>4.024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/>
    </row>
    <row r="42" spans="1:48" ht="18" x14ac:dyDescent="0.35">
      <c r="A42" s="51" t="str">
        <f t="shared" si="1"/>
        <v xml:space="preserve">   </v>
      </c>
      <c r="B42" s="65">
        <v>33</v>
      </c>
      <c r="C42" s="66" t="s">
        <v>146</v>
      </c>
      <c r="D42" s="182" t="s">
        <v>128</v>
      </c>
      <c r="E42" s="67" t="s">
        <v>122</v>
      </c>
      <c r="F42" s="65" t="s">
        <v>119</v>
      </c>
      <c r="G42" s="183">
        <v>1.66</v>
      </c>
      <c r="H42" s="183">
        <v>1.66</v>
      </c>
      <c r="I42" s="69">
        <v>0</v>
      </c>
      <c r="J42" s="24">
        <v>1</v>
      </c>
      <c r="K42" s="183">
        <v>1.66</v>
      </c>
      <c r="L42" s="183">
        <v>0</v>
      </c>
      <c r="M42" s="183">
        <v>0</v>
      </c>
      <c r="N42" s="183">
        <v>0</v>
      </c>
      <c r="O42" s="24">
        <v>15</v>
      </c>
      <c r="P42" s="68">
        <v>1.1619999999999999</v>
      </c>
      <c r="Q42" s="70">
        <v>70</v>
      </c>
      <c r="R42" s="24">
        <v>2</v>
      </c>
      <c r="S42" s="24">
        <v>2</v>
      </c>
      <c r="T42" s="68">
        <v>0</v>
      </c>
      <c r="U42" s="68">
        <v>0</v>
      </c>
      <c r="V42" s="68">
        <v>0</v>
      </c>
      <c r="W42" s="68">
        <v>1.1619999999999999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/>
    </row>
    <row r="43" spans="1:48" ht="18" x14ac:dyDescent="0.35">
      <c r="A43" s="51" t="str">
        <f t="shared" si="1"/>
        <v xml:space="preserve">   </v>
      </c>
      <c r="B43" s="65">
        <v>34</v>
      </c>
      <c r="C43" s="66" t="s">
        <v>146</v>
      </c>
      <c r="D43" s="182" t="s">
        <v>129</v>
      </c>
      <c r="E43" s="67" t="s">
        <v>122</v>
      </c>
      <c r="F43" s="65" t="s">
        <v>119</v>
      </c>
      <c r="G43" s="183">
        <v>11.13</v>
      </c>
      <c r="H43" s="183">
        <v>11.13</v>
      </c>
      <c r="I43" s="69">
        <v>0</v>
      </c>
      <c r="J43" s="24">
        <v>1</v>
      </c>
      <c r="K43" s="183">
        <v>11.13</v>
      </c>
      <c r="L43" s="183">
        <v>0</v>
      </c>
      <c r="M43" s="183">
        <v>0</v>
      </c>
      <c r="N43" s="183">
        <v>0</v>
      </c>
      <c r="O43" s="24">
        <v>20</v>
      </c>
      <c r="P43" s="68">
        <v>6.6779999999999999</v>
      </c>
      <c r="Q43" s="70">
        <v>60</v>
      </c>
      <c r="R43" s="24">
        <v>2</v>
      </c>
      <c r="S43" s="24">
        <v>2</v>
      </c>
      <c r="T43" s="68">
        <v>0</v>
      </c>
      <c r="U43" s="68">
        <v>0</v>
      </c>
      <c r="V43" s="68">
        <v>0</v>
      </c>
      <c r="W43" s="68">
        <v>6.6779999999999999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/>
    </row>
    <row r="44" spans="1:48" ht="18" x14ac:dyDescent="0.35">
      <c r="A44" s="51" t="str">
        <f t="shared" si="1"/>
        <v xml:space="preserve">   </v>
      </c>
      <c r="B44" s="65">
        <v>35</v>
      </c>
      <c r="C44" s="66" t="s">
        <v>146</v>
      </c>
      <c r="D44" s="182" t="s">
        <v>130</v>
      </c>
      <c r="E44" s="67" t="s">
        <v>122</v>
      </c>
      <c r="F44" s="65" t="s">
        <v>119</v>
      </c>
      <c r="G44" s="183">
        <v>18.239999999999998</v>
      </c>
      <c r="H44" s="183">
        <v>18.239999999999998</v>
      </c>
      <c r="I44" s="69">
        <v>0</v>
      </c>
      <c r="J44" s="24">
        <v>1</v>
      </c>
      <c r="K44" s="183">
        <v>18.239999999999998</v>
      </c>
      <c r="L44" s="183">
        <v>0</v>
      </c>
      <c r="M44" s="183">
        <v>0</v>
      </c>
      <c r="N44" s="183">
        <v>0</v>
      </c>
      <c r="O44" s="24">
        <v>15</v>
      </c>
      <c r="P44" s="68">
        <v>12.767999999999999</v>
      </c>
      <c r="Q44" s="70">
        <v>70</v>
      </c>
      <c r="R44" s="24">
        <v>1</v>
      </c>
      <c r="S44" s="24">
        <v>2</v>
      </c>
      <c r="T44" s="68">
        <v>0</v>
      </c>
      <c r="U44" s="68">
        <v>0</v>
      </c>
      <c r="V44" s="68">
        <v>0</v>
      </c>
      <c r="W44" s="68">
        <v>12.767999999999999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/>
    </row>
    <row r="45" spans="1:48" ht="18" x14ac:dyDescent="0.35">
      <c r="A45" s="51" t="str">
        <f t="shared" si="1"/>
        <v xml:space="preserve">   </v>
      </c>
      <c r="B45" s="65">
        <v>36</v>
      </c>
      <c r="C45" s="66" t="s">
        <v>146</v>
      </c>
      <c r="D45" s="182" t="s">
        <v>131</v>
      </c>
      <c r="E45" s="67" t="s">
        <v>122</v>
      </c>
      <c r="F45" s="65" t="s">
        <v>119</v>
      </c>
      <c r="G45" s="183">
        <v>31.55</v>
      </c>
      <c r="H45" s="183">
        <v>31.55</v>
      </c>
      <c r="I45" s="69">
        <v>0</v>
      </c>
      <c r="J45" s="24">
        <v>1</v>
      </c>
      <c r="K45" s="183">
        <v>31.55</v>
      </c>
      <c r="L45" s="183">
        <v>0</v>
      </c>
      <c r="M45" s="183">
        <v>0</v>
      </c>
      <c r="N45" s="183">
        <v>0</v>
      </c>
      <c r="O45" s="24">
        <v>20</v>
      </c>
      <c r="P45" s="68">
        <v>18.93</v>
      </c>
      <c r="Q45" s="70">
        <v>60</v>
      </c>
      <c r="R45" s="24">
        <v>1</v>
      </c>
      <c r="S45" s="24">
        <v>2</v>
      </c>
      <c r="T45" s="68">
        <v>0</v>
      </c>
      <c r="U45" s="68">
        <v>0</v>
      </c>
      <c r="V45" s="68">
        <v>0</v>
      </c>
      <c r="W45" s="68">
        <v>18.93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/>
    </row>
    <row r="46" spans="1:48" ht="18" x14ac:dyDescent="0.35">
      <c r="A46" s="51" t="str">
        <f t="shared" si="1"/>
        <v xml:space="preserve">   </v>
      </c>
      <c r="B46" s="65">
        <v>37</v>
      </c>
      <c r="C46" s="66" t="s">
        <v>146</v>
      </c>
      <c r="D46" s="182" t="s">
        <v>132</v>
      </c>
      <c r="E46" s="67" t="s">
        <v>122</v>
      </c>
      <c r="F46" s="65" t="s">
        <v>119</v>
      </c>
      <c r="G46" s="183">
        <v>218.48</v>
      </c>
      <c r="H46" s="183">
        <v>218.48</v>
      </c>
      <c r="I46" s="69">
        <v>0</v>
      </c>
      <c r="J46" s="24">
        <v>1</v>
      </c>
      <c r="K46" s="183">
        <v>218.48</v>
      </c>
      <c r="L46" s="183">
        <v>0</v>
      </c>
      <c r="M46" s="183">
        <v>0</v>
      </c>
      <c r="N46" s="183">
        <v>0</v>
      </c>
      <c r="O46" s="24">
        <v>25</v>
      </c>
      <c r="P46" s="68">
        <v>109.24</v>
      </c>
      <c r="Q46" s="70">
        <v>50</v>
      </c>
      <c r="R46" s="24">
        <v>1</v>
      </c>
      <c r="S46" s="24">
        <v>2</v>
      </c>
      <c r="T46" s="68">
        <v>0</v>
      </c>
      <c r="U46" s="68">
        <v>0</v>
      </c>
      <c r="V46" s="68">
        <v>109.24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/>
    </row>
    <row r="47" spans="1:48" ht="18" x14ac:dyDescent="0.35">
      <c r="A47" s="51" t="str">
        <f t="shared" si="1"/>
        <v xml:space="preserve">   </v>
      </c>
      <c r="B47" s="65">
        <v>38</v>
      </c>
      <c r="C47" s="66" t="s">
        <v>146</v>
      </c>
      <c r="D47" s="182" t="s">
        <v>133</v>
      </c>
      <c r="E47" s="67" t="s">
        <v>122</v>
      </c>
      <c r="F47" s="65" t="s">
        <v>119</v>
      </c>
      <c r="G47" s="183">
        <v>4.8600000000000003</v>
      </c>
      <c r="H47" s="183">
        <v>4.8600000000000003</v>
      </c>
      <c r="I47" s="69">
        <v>0</v>
      </c>
      <c r="J47" s="24">
        <v>1</v>
      </c>
      <c r="K47" s="183">
        <v>4.8600000000000003</v>
      </c>
      <c r="L47" s="183">
        <v>0</v>
      </c>
      <c r="M47" s="183">
        <v>0</v>
      </c>
      <c r="N47" s="183">
        <v>0</v>
      </c>
      <c r="O47" s="24">
        <v>25</v>
      </c>
      <c r="P47" s="68">
        <v>2.4300000000000002</v>
      </c>
      <c r="Q47" s="70">
        <v>50</v>
      </c>
      <c r="R47" s="24">
        <v>2</v>
      </c>
      <c r="S47" s="24">
        <v>2</v>
      </c>
      <c r="T47" s="68">
        <v>0</v>
      </c>
      <c r="U47" s="68">
        <v>0</v>
      </c>
      <c r="V47" s="68">
        <v>0</v>
      </c>
      <c r="W47" s="68">
        <v>2.4300000000000002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/>
    </row>
    <row r="48" spans="1:48" ht="18" x14ac:dyDescent="0.35">
      <c r="A48" s="51" t="str">
        <f t="shared" si="1"/>
        <v xml:space="preserve">   </v>
      </c>
      <c r="B48" s="65">
        <v>39</v>
      </c>
      <c r="C48" s="66" t="s">
        <v>146</v>
      </c>
      <c r="D48" s="182" t="s">
        <v>134</v>
      </c>
      <c r="E48" s="67" t="s">
        <v>122</v>
      </c>
      <c r="F48" s="65" t="s">
        <v>119</v>
      </c>
      <c r="G48" s="183">
        <v>14.67</v>
      </c>
      <c r="H48" s="183">
        <v>14.67</v>
      </c>
      <c r="I48" s="69">
        <v>0</v>
      </c>
      <c r="J48" s="24">
        <v>1</v>
      </c>
      <c r="K48" s="183">
        <v>14.67</v>
      </c>
      <c r="L48" s="183">
        <v>0</v>
      </c>
      <c r="M48" s="183">
        <v>0</v>
      </c>
      <c r="N48" s="183">
        <v>0</v>
      </c>
      <c r="O48" s="24">
        <v>25</v>
      </c>
      <c r="P48" s="68">
        <v>7.335</v>
      </c>
      <c r="Q48" s="70">
        <v>50</v>
      </c>
      <c r="R48" s="24">
        <v>2</v>
      </c>
      <c r="S48" s="24">
        <v>2</v>
      </c>
      <c r="T48" s="68">
        <v>0</v>
      </c>
      <c r="U48" s="68">
        <v>0</v>
      </c>
      <c r="V48" s="68">
        <v>0</v>
      </c>
      <c r="W48" s="68">
        <v>7.335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/>
    </row>
    <row r="49" spans="1:48" ht="18" x14ac:dyDescent="0.35">
      <c r="A49" s="51" t="str">
        <f t="shared" si="1"/>
        <v xml:space="preserve">   </v>
      </c>
      <c r="B49" s="65">
        <v>40</v>
      </c>
      <c r="C49" s="66" t="s">
        <v>147</v>
      </c>
      <c r="D49" s="182" t="s">
        <v>44</v>
      </c>
      <c r="E49" s="67" t="s">
        <v>122</v>
      </c>
      <c r="F49" s="65" t="s">
        <v>119</v>
      </c>
      <c r="G49" s="68">
        <v>12.328523384145999</v>
      </c>
      <c r="H49" s="69">
        <v>0.656099301006</v>
      </c>
      <c r="I49" s="69">
        <v>11.672424083139999</v>
      </c>
      <c r="J49" s="24">
        <v>1</v>
      </c>
      <c r="K49" s="183">
        <v>0.656099301006</v>
      </c>
      <c r="L49" s="183">
        <v>0</v>
      </c>
      <c r="M49" s="183">
        <v>0</v>
      </c>
      <c r="N49" s="183">
        <v>0</v>
      </c>
      <c r="O49" s="24">
        <v>30</v>
      </c>
      <c r="P49" s="68">
        <v>0</v>
      </c>
      <c r="Q49" s="70">
        <v>0</v>
      </c>
      <c r="R49" s="24">
        <v>0</v>
      </c>
      <c r="S49" s="24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/>
    </row>
    <row r="50" spans="1:48" ht="18" x14ac:dyDescent="0.35">
      <c r="A50" s="51" t="str">
        <f t="shared" si="1"/>
        <v xml:space="preserve">   </v>
      </c>
      <c r="B50" s="65">
        <v>41</v>
      </c>
      <c r="C50" s="66" t="s">
        <v>148</v>
      </c>
      <c r="D50" s="182" t="s">
        <v>44</v>
      </c>
      <c r="E50" s="67" t="s">
        <v>122</v>
      </c>
      <c r="F50" s="65" t="s">
        <v>119</v>
      </c>
      <c r="G50" s="68">
        <v>123.80977654100001</v>
      </c>
      <c r="H50" s="69">
        <v>123.80977654100001</v>
      </c>
      <c r="I50" s="69">
        <v>0</v>
      </c>
      <c r="J50" s="24">
        <v>1</v>
      </c>
      <c r="K50" s="183">
        <v>123.80977654100001</v>
      </c>
      <c r="L50" s="183">
        <v>0</v>
      </c>
      <c r="M50" s="183">
        <v>0</v>
      </c>
      <c r="N50" s="183">
        <v>0</v>
      </c>
      <c r="O50" s="24">
        <v>30</v>
      </c>
      <c r="P50" s="68">
        <v>0</v>
      </c>
      <c r="Q50" s="70">
        <v>0</v>
      </c>
      <c r="R50" s="24">
        <v>0</v>
      </c>
      <c r="S50" s="24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R5:R104857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opLeftCell="O32" zoomScale="80" zoomScaleNormal="80" zoomScalePageLayoutView="40" workbookViewId="0">
      <selection activeCell="B10" sqref="B10:O50"/>
    </sheetView>
  </sheetViews>
  <sheetFormatPr defaultColWidth="8.8984375" defaultRowHeight="14.4" x14ac:dyDescent="0.3"/>
  <cols>
    <col min="1" max="1" width="5.89843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8" style="11" bestFit="1" customWidth="1"/>
    <col min="9" max="9" width="9.19921875" style="11" customWidth="1"/>
    <col min="10" max="10" width="5.69921875" style="11" customWidth="1"/>
    <col min="11" max="11" width="8.59765625" style="8" bestFit="1" customWidth="1"/>
    <col min="12" max="12" width="8.8984375" style="8" customWidth="1"/>
    <col min="13" max="13" width="7.8984375" style="8" customWidth="1"/>
    <col min="14" max="14" width="7.3984375" style="8" customWidth="1"/>
    <col min="15" max="15" width="10.8984375" style="13" bestFit="1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25" width="3.69921875" style="11" bestFit="1" customWidth="1"/>
    <col min="26" max="26" width="6.59765625" style="11" bestFit="1" customWidth="1"/>
    <col min="27" max="27" width="3.69921875" style="11" bestFit="1" customWidth="1"/>
    <col min="28" max="30" width="6.59765625" style="11" bestFit="1" customWidth="1"/>
    <col min="31" max="31" width="5.69921875" style="11" bestFit="1" customWidth="1"/>
    <col min="32" max="45" width="3.69921875" style="11" bestFit="1" customWidth="1"/>
    <col min="46" max="46" width="5.19921875" style="11" customWidth="1"/>
    <col min="47" max="47" width="4.19921875" style="11" bestFit="1" customWidth="1"/>
    <col min="48" max="48" width="4.8984375" style="11" bestFit="1" customWidth="1"/>
    <col min="49" max="49" width="4.3984375" style="11" bestFit="1" customWidth="1"/>
    <col min="50" max="50" width="6" style="11" customWidth="1"/>
    <col min="51" max="51" width="4.09765625" style="11" bestFit="1" customWidth="1"/>
    <col min="52" max="52" width="6.69921875" style="11" bestFit="1" customWidth="1"/>
    <col min="53" max="16384" width="8.8984375" style="11"/>
  </cols>
  <sheetData>
    <row r="1" spans="1:54" s="1" customFormat="1" ht="28.8" x14ac:dyDescent="0.55000000000000004">
      <c r="B1" s="160" t="s">
        <v>29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79"/>
      <c r="AW1" s="79"/>
      <c r="AX1" s="79"/>
      <c r="AY1" s="79"/>
    </row>
    <row r="2" spans="1:54" customFormat="1" ht="23.4" x14ac:dyDescent="0.45">
      <c r="B2" s="164" t="s">
        <v>1</v>
      </c>
      <c r="C2" s="164"/>
      <c r="D2" s="164"/>
      <c r="E2" s="164"/>
      <c r="F2" s="165" t="s">
        <v>120</v>
      </c>
      <c r="G2" s="165"/>
      <c r="H2" s="165"/>
      <c r="I2" s="165"/>
      <c r="J2" s="165"/>
      <c r="K2" s="54"/>
      <c r="L2" s="55"/>
      <c r="M2" s="55"/>
      <c r="N2" s="56"/>
      <c r="O2" s="56"/>
      <c r="P2" s="57"/>
      <c r="Q2" s="56"/>
      <c r="R2" s="56"/>
      <c r="S2" s="5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2" t="s">
        <v>2</v>
      </c>
      <c r="AM2" s="162"/>
      <c r="AN2" s="162"/>
      <c r="AO2" s="162"/>
      <c r="AP2" s="162"/>
      <c r="AQ2" s="162"/>
      <c r="AR2" s="166">
        <v>1032</v>
      </c>
      <c r="AS2" s="166"/>
      <c r="AT2" s="166"/>
      <c r="AU2" s="3"/>
      <c r="AV2" s="3"/>
    </row>
    <row r="3" spans="1:54" customFormat="1" ht="23.4" x14ac:dyDescent="0.45">
      <c r="B3" s="164"/>
      <c r="C3" s="164"/>
      <c r="D3" s="164"/>
      <c r="E3" s="164"/>
      <c r="F3" s="165"/>
      <c r="G3" s="165"/>
      <c r="H3" s="165"/>
      <c r="I3" s="165"/>
      <c r="J3" s="165"/>
      <c r="K3" s="54"/>
      <c r="L3" s="55"/>
      <c r="M3" s="55"/>
      <c r="N3" s="59"/>
      <c r="O3" s="87"/>
      <c r="P3" s="60"/>
      <c r="Q3" s="80"/>
      <c r="R3" s="80"/>
      <c r="S3" s="6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2" t="s">
        <v>117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7">
        <v>5457.467537585092</v>
      </c>
      <c r="AS3" s="167"/>
      <c r="AT3" s="167"/>
      <c r="AU3" s="161" t="s">
        <v>4</v>
      </c>
      <c r="AV3" s="161"/>
    </row>
    <row r="4" spans="1:54" customFormat="1" ht="23.4" x14ac:dyDescent="0.45">
      <c r="B4" s="164"/>
      <c r="C4" s="164"/>
      <c r="D4" s="164"/>
      <c r="E4" s="164"/>
      <c r="F4" s="165"/>
      <c r="G4" s="165"/>
      <c r="H4" s="165"/>
      <c r="I4" s="165"/>
      <c r="J4" s="165"/>
      <c r="K4" s="54"/>
      <c r="L4" s="55"/>
      <c r="M4" s="55"/>
      <c r="N4" s="62"/>
      <c r="O4" s="62"/>
      <c r="P4" s="60"/>
      <c r="Q4" s="80"/>
      <c r="R4" s="80"/>
      <c r="S4" s="63"/>
      <c r="T4" s="64"/>
      <c r="U4" s="64"/>
      <c r="V4" s="5"/>
      <c r="W4" s="5"/>
      <c r="X4" s="5"/>
      <c r="Y4" s="5"/>
      <c r="Z4" s="5"/>
      <c r="AE4" s="162" t="s">
        <v>118</v>
      </c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3">
        <v>1962.535872786794</v>
      </c>
      <c r="AS4" s="163"/>
      <c r="AT4" s="163"/>
      <c r="AU4" s="161" t="s">
        <v>4</v>
      </c>
      <c r="AV4" s="161"/>
    </row>
    <row r="5" spans="1:54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74" t="s">
        <v>6</v>
      </c>
      <c r="AR5" s="174"/>
      <c r="AS5" s="174"/>
      <c r="AT5" s="174"/>
      <c r="AU5" s="174"/>
      <c r="AV5" s="11"/>
      <c r="AW5" s="11"/>
      <c r="AX5" s="11"/>
      <c r="AY5" s="11"/>
      <c r="AZ5" s="11"/>
    </row>
    <row r="6" spans="1:54" ht="21" customHeight="1" x14ac:dyDescent="0.3">
      <c r="A6" s="151" t="s">
        <v>45</v>
      </c>
      <c r="B6" s="123" t="s">
        <v>7</v>
      </c>
      <c r="C6" s="123" t="s">
        <v>8</v>
      </c>
      <c r="D6" s="123" t="s">
        <v>9</v>
      </c>
      <c r="E6" s="123" t="s">
        <v>10</v>
      </c>
      <c r="F6" s="123" t="s">
        <v>11</v>
      </c>
      <c r="G6" s="154" t="s">
        <v>47</v>
      </c>
      <c r="H6" s="155"/>
      <c r="I6" s="156"/>
      <c r="J6" s="124" t="s">
        <v>12</v>
      </c>
      <c r="K6" s="158" t="s">
        <v>37</v>
      </c>
      <c r="L6" s="158"/>
      <c r="M6" s="158"/>
      <c r="N6" s="158"/>
      <c r="O6" s="124" t="s">
        <v>13</v>
      </c>
      <c r="P6" s="135" t="s">
        <v>5</v>
      </c>
      <c r="Q6" s="124" t="s">
        <v>31</v>
      </c>
      <c r="R6" s="138" t="s">
        <v>38</v>
      </c>
      <c r="S6" s="141" t="s">
        <v>39</v>
      </c>
      <c r="T6" s="144" t="s">
        <v>14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6"/>
      <c r="AV6" s="168" t="s">
        <v>32</v>
      </c>
      <c r="AW6" s="169"/>
      <c r="AX6" s="169"/>
      <c r="AY6" s="170"/>
      <c r="AZ6" s="134" t="s">
        <v>48</v>
      </c>
    </row>
    <row r="7" spans="1:54" ht="18.75" customHeight="1" x14ac:dyDescent="0.3">
      <c r="A7" s="151"/>
      <c r="B7" s="123"/>
      <c r="C7" s="123"/>
      <c r="D7" s="123"/>
      <c r="E7" s="123"/>
      <c r="F7" s="123"/>
      <c r="G7" s="157" t="s">
        <v>3</v>
      </c>
      <c r="H7" s="153" t="s">
        <v>46</v>
      </c>
      <c r="I7" s="153"/>
      <c r="J7" s="125"/>
      <c r="K7" s="159" t="s">
        <v>40</v>
      </c>
      <c r="L7" s="147" t="s">
        <v>41</v>
      </c>
      <c r="M7" s="149" t="s">
        <v>42</v>
      </c>
      <c r="N7" s="150" t="s">
        <v>43</v>
      </c>
      <c r="O7" s="125"/>
      <c r="P7" s="136"/>
      <c r="Q7" s="125"/>
      <c r="R7" s="139"/>
      <c r="S7" s="142"/>
      <c r="T7" s="130" t="s">
        <v>15</v>
      </c>
      <c r="U7" s="130"/>
      <c r="V7" s="130"/>
      <c r="W7" s="130"/>
      <c r="X7" s="131" t="s">
        <v>16</v>
      </c>
      <c r="Y7" s="131"/>
      <c r="Z7" s="131"/>
      <c r="AA7" s="131"/>
      <c r="AB7" s="132" t="s">
        <v>17</v>
      </c>
      <c r="AC7" s="132"/>
      <c r="AD7" s="132"/>
      <c r="AE7" s="132"/>
      <c r="AF7" s="133" t="s">
        <v>18</v>
      </c>
      <c r="AG7" s="133"/>
      <c r="AH7" s="133"/>
      <c r="AI7" s="133"/>
      <c r="AJ7" s="127" t="s">
        <v>19</v>
      </c>
      <c r="AK7" s="127"/>
      <c r="AL7" s="127"/>
      <c r="AM7" s="127"/>
      <c r="AN7" s="128" t="s">
        <v>20</v>
      </c>
      <c r="AO7" s="128"/>
      <c r="AP7" s="128"/>
      <c r="AQ7" s="128"/>
      <c r="AR7" s="129" t="s">
        <v>21</v>
      </c>
      <c r="AS7" s="129"/>
      <c r="AT7" s="129"/>
      <c r="AU7" s="129"/>
      <c r="AV7" s="171"/>
      <c r="AW7" s="172"/>
      <c r="AX7" s="172"/>
      <c r="AY7" s="173"/>
      <c r="AZ7" s="134"/>
    </row>
    <row r="8" spans="1:54" ht="21.75" customHeight="1" x14ac:dyDescent="0.3">
      <c r="A8" s="151"/>
      <c r="B8" s="123"/>
      <c r="C8" s="123"/>
      <c r="D8" s="123"/>
      <c r="E8" s="123"/>
      <c r="F8" s="123"/>
      <c r="G8" s="157"/>
      <c r="H8" s="14" t="s">
        <v>22</v>
      </c>
      <c r="I8" s="15" t="s">
        <v>23</v>
      </c>
      <c r="J8" s="126"/>
      <c r="K8" s="159"/>
      <c r="L8" s="148"/>
      <c r="M8" s="149"/>
      <c r="N8" s="150"/>
      <c r="O8" s="126"/>
      <c r="P8" s="137"/>
      <c r="Q8" s="126"/>
      <c r="R8" s="140"/>
      <c r="S8" s="143"/>
      <c r="T8" s="75" t="s">
        <v>24</v>
      </c>
      <c r="U8" s="75" t="s">
        <v>25</v>
      </c>
      <c r="V8" s="75" t="s">
        <v>26</v>
      </c>
      <c r="W8" s="75" t="s">
        <v>27</v>
      </c>
      <c r="X8" s="76" t="s">
        <v>24</v>
      </c>
      <c r="Y8" s="76" t="s">
        <v>25</v>
      </c>
      <c r="Z8" s="76" t="s">
        <v>26</v>
      </c>
      <c r="AA8" s="76" t="s">
        <v>27</v>
      </c>
      <c r="AB8" s="77" t="s">
        <v>24</v>
      </c>
      <c r="AC8" s="77" t="s">
        <v>25</v>
      </c>
      <c r="AD8" s="77" t="s">
        <v>26</v>
      </c>
      <c r="AE8" s="77" t="s">
        <v>27</v>
      </c>
      <c r="AF8" s="78" t="s">
        <v>24</v>
      </c>
      <c r="AG8" s="78" t="s">
        <v>25</v>
      </c>
      <c r="AH8" s="78" t="s">
        <v>26</v>
      </c>
      <c r="AI8" s="78" t="s">
        <v>27</v>
      </c>
      <c r="AJ8" s="72" t="s">
        <v>24</v>
      </c>
      <c r="AK8" s="72" t="s">
        <v>25</v>
      </c>
      <c r="AL8" s="72" t="s">
        <v>26</v>
      </c>
      <c r="AM8" s="72" t="s">
        <v>27</v>
      </c>
      <c r="AN8" s="73" t="s">
        <v>24</v>
      </c>
      <c r="AO8" s="73" t="s">
        <v>25</v>
      </c>
      <c r="AP8" s="73" t="s">
        <v>26</v>
      </c>
      <c r="AQ8" s="73" t="s">
        <v>27</v>
      </c>
      <c r="AR8" s="74" t="s">
        <v>24</v>
      </c>
      <c r="AS8" s="74" t="s">
        <v>25</v>
      </c>
      <c r="AT8" s="74" t="s">
        <v>26</v>
      </c>
      <c r="AU8" s="74" t="s">
        <v>27</v>
      </c>
      <c r="AV8" s="12" t="s">
        <v>33</v>
      </c>
      <c r="AW8" s="23" t="s">
        <v>34</v>
      </c>
      <c r="AX8" s="21" t="s">
        <v>35</v>
      </c>
      <c r="AY8" s="22" t="s">
        <v>36</v>
      </c>
      <c r="AZ8" s="134"/>
    </row>
    <row r="9" spans="1:54" x14ac:dyDescent="0.3">
      <c r="A9" s="152" t="s">
        <v>28</v>
      </c>
      <c r="B9" s="152"/>
      <c r="C9" s="152"/>
      <c r="D9" s="152"/>
      <c r="E9" s="152"/>
      <c r="F9" s="152"/>
      <c r="G9" s="16">
        <f>I9+H9</f>
        <v>6660.9275375850939</v>
      </c>
      <c r="H9" s="17">
        <f>SUM(H10:H99999)</f>
        <v>4007.0826754097075</v>
      </c>
      <c r="I9" s="17">
        <f>SUM(I10:I99999)</f>
        <v>2653.844862175386</v>
      </c>
      <c r="J9" s="17"/>
      <c r="K9" s="17">
        <f t="shared" ref="K9:P9" si="0">SUM(K10:K99999)</f>
        <v>2803.6226754097065</v>
      </c>
      <c r="L9" s="17">
        <f t="shared" si="0"/>
        <v>0</v>
      </c>
      <c r="M9" s="17"/>
      <c r="N9" s="17">
        <f t="shared" si="0"/>
        <v>0</v>
      </c>
      <c r="O9" s="17"/>
      <c r="P9" s="17">
        <f t="shared" si="0"/>
        <v>710.81157643041013</v>
      </c>
      <c r="Q9" s="17"/>
      <c r="R9" s="17"/>
      <c r="S9" s="17"/>
      <c r="T9" s="17">
        <f t="shared" ref="T9:AU9" si="1">SUM(T10:T99999)</f>
        <v>0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237.37199999999999</v>
      </c>
      <c r="AA9" s="17">
        <f t="shared" si="1"/>
        <v>0</v>
      </c>
      <c r="AB9" s="17">
        <f t="shared" si="1"/>
        <v>149.88300000000001</v>
      </c>
      <c r="AC9" s="17">
        <f t="shared" si="1"/>
        <v>117.54999999999998</v>
      </c>
      <c r="AD9" s="17">
        <f t="shared" si="1"/>
        <v>109.24</v>
      </c>
      <c r="AE9" s="17">
        <f t="shared" si="1"/>
        <v>96.766576430409984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7">
        <f t="shared" si="1"/>
        <v>0</v>
      </c>
      <c r="AS9" s="17">
        <f t="shared" si="1"/>
        <v>0</v>
      </c>
      <c r="AT9" s="17">
        <f t="shared" si="1"/>
        <v>0</v>
      </c>
      <c r="AU9" s="17">
        <f t="shared" si="1"/>
        <v>0</v>
      </c>
      <c r="AV9" s="17"/>
      <c r="AW9" s="17"/>
      <c r="AX9" s="17"/>
      <c r="AY9" s="17"/>
      <c r="AZ9" s="18"/>
    </row>
    <row r="10" spans="1:54" s="19" customFormat="1" ht="18" x14ac:dyDescent="0.35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5">
        <v>1</v>
      </c>
      <c r="C10" s="66" t="s">
        <v>121</v>
      </c>
      <c r="D10" s="182" t="s">
        <v>44</v>
      </c>
      <c r="E10" s="67" t="s">
        <v>122</v>
      </c>
      <c r="F10" s="65" t="s">
        <v>119</v>
      </c>
      <c r="G10" s="68">
        <v>332.25170910352881</v>
      </c>
      <c r="H10" s="69">
        <v>261.38982863899997</v>
      </c>
      <c r="I10" s="69">
        <v>70.861880464528809</v>
      </c>
      <c r="J10" s="24">
        <v>1</v>
      </c>
      <c r="K10" s="183">
        <v>261.38982863899997</v>
      </c>
      <c r="L10" s="183">
        <v>0</v>
      </c>
      <c r="M10" s="183">
        <v>0</v>
      </c>
      <c r="N10" s="183">
        <v>0</v>
      </c>
      <c r="O10" s="24">
        <v>25</v>
      </c>
      <c r="P10" s="184">
        <v>26.138982863899997</v>
      </c>
      <c r="Q10" s="70">
        <v>10</v>
      </c>
      <c r="R10" s="24">
        <v>1</v>
      </c>
      <c r="S10" s="24">
        <v>2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5">
        <v>0</v>
      </c>
      <c r="AA10" s="185">
        <v>0</v>
      </c>
      <c r="AB10" s="185">
        <v>0</v>
      </c>
      <c r="AC10" s="185">
        <v>0</v>
      </c>
      <c r="AD10" s="185">
        <v>0</v>
      </c>
      <c r="AE10" s="185">
        <v>26.138982863899997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0</v>
      </c>
      <c r="AP10" s="185">
        <v>0</v>
      </c>
      <c r="AQ10" s="185">
        <v>0</v>
      </c>
      <c r="AR10" s="185">
        <v>0</v>
      </c>
      <c r="AS10" s="185">
        <v>0</v>
      </c>
      <c r="AT10" s="185">
        <v>0</v>
      </c>
      <c r="AU10" s="185">
        <v>0</v>
      </c>
      <c r="AV10" s="186">
        <v>15</v>
      </c>
      <c r="AW10" s="186">
        <v>5</v>
      </c>
      <c r="AX10" s="186">
        <v>5</v>
      </c>
      <c r="AY10" s="186">
        <v>5</v>
      </c>
      <c r="AZ10" s="71"/>
      <c r="BA10" s="20"/>
      <c r="BB10" s="20"/>
    </row>
    <row r="11" spans="1:54" ht="18" x14ac:dyDescent="0.35">
      <c r="A11" s="51" t="str">
        <f t="shared" ref="A11:A50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5">
        <v>2</v>
      </c>
      <c r="C11" s="66" t="s">
        <v>123</v>
      </c>
      <c r="D11" s="182" t="s">
        <v>44</v>
      </c>
      <c r="E11" s="67" t="s">
        <v>122</v>
      </c>
      <c r="F11" s="65" t="s">
        <v>119</v>
      </c>
      <c r="G11" s="68">
        <v>3947.9852683982381</v>
      </c>
      <c r="H11" s="69">
        <v>1804.2641323800001</v>
      </c>
      <c r="I11" s="69">
        <v>2143.7211360182378</v>
      </c>
      <c r="J11" s="24">
        <v>1</v>
      </c>
      <c r="K11" s="183">
        <v>936.92413238000017</v>
      </c>
      <c r="L11" s="183">
        <v>0</v>
      </c>
      <c r="M11" s="183">
        <v>0</v>
      </c>
      <c r="N11" s="183">
        <v>0</v>
      </c>
      <c r="O11" s="24">
        <v>30</v>
      </c>
      <c r="P11" s="184">
        <v>0</v>
      </c>
      <c r="Q11" s="70">
        <v>0</v>
      </c>
      <c r="R11" s="24">
        <v>0</v>
      </c>
      <c r="S11" s="24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6">
        <v>0</v>
      </c>
      <c r="AW11" s="186">
        <v>0</v>
      </c>
      <c r="AX11" s="186">
        <v>0</v>
      </c>
      <c r="AY11" s="186">
        <v>0</v>
      </c>
      <c r="AZ11" s="71"/>
      <c r="BA11" s="25"/>
    </row>
    <row r="12" spans="1:54" ht="18" x14ac:dyDescent="0.35">
      <c r="A12" s="51" t="str">
        <f t="shared" si="2"/>
        <v xml:space="preserve">   </v>
      </c>
      <c r="B12" s="65">
        <v>3</v>
      </c>
      <c r="C12" s="67" t="s">
        <v>123</v>
      </c>
      <c r="D12" s="182" t="s">
        <v>124</v>
      </c>
      <c r="E12" s="67" t="s">
        <v>122</v>
      </c>
      <c r="F12" s="65" t="s">
        <v>119</v>
      </c>
      <c r="G12" s="183">
        <v>61.78</v>
      </c>
      <c r="H12" s="183">
        <v>61.78</v>
      </c>
      <c r="I12" s="82">
        <v>0</v>
      </c>
      <c r="J12" s="24">
        <v>1</v>
      </c>
      <c r="K12" s="183">
        <v>61.78</v>
      </c>
      <c r="L12" s="183">
        <v>0</v>
      </c>
      <c r="M12" s="183">
        <v>0</v>
      </c>
      <c r="N12" s="183">
        <v>0</v>
      </c>
      <c r="O12" s="24">
        <v>25</v>
      </c>
      <c r="P12" s="187">
        <v>30.89</v>
      </c>
      <c r="Q12" s="83">
        <v>50</v>
      </c>
      <c r="R12" s="84">
        <v>1</v>
      </c>
      <c r="S12" s="84">
        <v>2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5">
        <v>0</v>
      </c>
      <c r="AA12" s="185">
        <v>0</v>
      </c>
      <c r="AB12" s="185">
        <v>30.89</v>
      </c>
      <c r="AC12" s="185">
        <v>0</v>
      </c>
      <c r="AD12" s="185">
        <v>0</v>
      </c>
      <c r="AE12" s="185">
        <v>0</v>
      </c>
      <c r="AF12" s="185">
        <v>0</v>
      </c>
      <c r="AG12" s="185">
        <v>0</v>
      </c>
      <c r="AH12" s="185">
        <v>0</v>
      </c>
      <c r="AI12" s="185">
        <v>0</v>
      </c>
      <c r="AJ12" s="185">
        <v>0</v>
      </c>
      <c r="AK12" s="185">
        <v>0</v>
      </c>
      <c r="AL12" s="185">
        <v>0</v>
      </c>
      <c r="AM12" s="185">
        <v>0</v>
      </c>
      <c r="AN12" s="185">
        <v>0</v>
      </c>
      <c r="AO12" s="185">
        <v>0</v>
      </c>
      <c r="AP12" s="185">
        <v>0</v>
      </c>
      <c r="AQ12" s="185">
        <v>0</v>
      </c>
      <c r="AR12" s="185">
        <v>0</v>
      </c>
      <c r="AS12" s="185">
        <v>0</v>
      </c>
      <c r="AT12" s="185">
        <v>0</v>
      </c>
      <c r="AU12" s="185">
        <v>0</v>
      </c>
      <c r="AV12" s="186">
        <v>15</v>
      </c>
      <c r="AW12" s="186">
        <v>5</v>
      </c>
      <c r="AX12" s="186">
        <v>5</v>
      </c>
      <c r="AY12" s="186">
        <v>5</v>
      </c>
      <c r="AZ12" s="71"/>
      <c r="BA12" s="25"/>
    </row>
    <row r="13" spans="1:54" ht="18" x14ac:dyDescent="0.35">
      <c r="A13" s="51" t="str">
        <f t="shared" si="2"/>
        <v xml:space="preserve">   </v>
      </c>
      <c r="B13" s="65">
        <v>4</v>
      </c>
      <c r="C13" s="66" t="s">
        <v>123</v>
      </c>
      <c r="D13" s="182" t="s">
        <v>125</v>
      </c>
      <c r="E13" s="67" t="s">
        <v>122</v>
      </c>
      <c r="F13" s="65" t="s">
        <v>119</v>
      </c>
      <c r="G13" s="183">
        <v>84.53</v>
      </c>
      <c r="H13" s="183">
        <v>84.53</v>
      </c>
      <c r="I13" s="69">
        <v>0</v>
      </c>
      <c r="J13" s="24">
        <v>1</v>
      </c>
      <c r="K13" s="183">
        <v>84.53</v>
      </c>
      <c r="L13" s="183">
        <v>0</v>
      </c>
      <c r="M13" s="183">
        <v>0</v>
      </c>
      <c r="N13" s="183">
        <v>0</v>
      </c>
      <c r="O13" s="24">
        <v>13</v>
      </c>
      <c r="P13" s="184">
        <v>67.624000000000009</v>
      </c>
      <c r="Q13" s="70">
        <v>80</v>
      </c>
      <c r="R13" s="24">
        <v>1</v>
      </c>
      <c r="S13" s="24">
        <v>2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5">
        <v>0</v>
      </c>
      <c r="AA13" s="185">
        <v>0</v>
      </c>
      <c r="AB13" s="185">
        <v>67.624000000000009</v>
      </c>
      <c r="AC13" s="185">
        <v>0</v>
      </c>
      <c r="AD13" s="185">
        <v>0</v>
      </c>
      <c r="AE13" s="185">
        <v>0</v>
      </c>
      <c r="AF13" s="185">
        <v>0</v>
      </c>
      <c r="AG13" s="185">
        <v>0</v>
      </c>
      <c r="AH13" s="185">
        <v>0</v>
      </c>
      <c r="AI13" s="185">
        <v>0</v>
      </c>
      <c r="AJ13" s="185">
        <v>0</v>
      </c>
      <c r="AK13" s="185">
        <v>0</v>
      </c>
      <c r="AL13" s="185">
        <v>0</v>
      </c>
      <c r="AM13" s="185">
        <v>0</v>
      </c>
      <c r="AN13" s="185">
        <v>0</v>
      </c>
      <c r="AO13" s="185">
        <v>0</v>
      </c>
      <c r="AP13" s="185">
        <v>0</v>
      </c>
      <c r="AQ13" s="185">
        <v>0</v>
      </c>
      <c r="AR13" s="185">
        <v>0</v>
      </c>
      <c r="AS13" s="185">
        <v>0</v>
      </c>
      <c r="AT13" s="185">
        <v>0</v>
      </c>
      <c r="AU13" s="185">
        <v>0</v>
      </c>
      <c r="AV13" s="186">
        <v>15</v>
      </c>
      <c r="AW13" s="186">
        <v>5</v>
      </c>
      <c r="AX13" s="186">
        <v>5</v>
      </c>
      <c r="AY13" s="186">
        <v>5</v>
      </c>
      <c r="AZ13" s="71"/>
      <c r="BA13" s="25"/>
    </row>
    <row r="14" spans="1:54" ht="18" x14ac:dyDescent="0.35">
      <c r="A14" s="51" t="str">
        <f t="shared" si="2"/>
        <v xml:space="preserve">   </v>
      </c>
      <c r="B14" s="65">
        <v>5</v>
      </c>
      <c r="C14" s="66" t="s">
        <v>123</v>
      </c>
      <c r="D14" s="182" t="s">
        <v>126</v>
      </c>
      <c r="E14" s="67" t="s">
        <v>122</v>
      </c>
      <c r="F14" s="65" t="s">
        <v>119</v>
      </c>
      <c r="G14" s="183">
        <v>50.97</v>
      </c>
      <c r="H14" s="183">
        <v>50.97</v>
      </c>
      <c r="I14" s="69">
        <v>0</v>
      </c>
      <c r="J14" s="24">
        <v>1</v>
      </c>
      <c r="K14" s="183">
        <v>50.97</v>
      </c>
      <c r="L14" s="183">
        <v>0</v>
      </c>
      <c r="M14" s="183">
        <v>0</v>
      </c>
      <c r="N14" s="183">
        <v>0</v>
      </c>
      <c r="O14" s="24">
        <v>10</v>
      </c>
      <c r="P14" s="184">
        <v>35.678999999999995</v>
      </c>
      <c r="Q14" s="70">
        <v>70</v>
      </c>
      <c r="R14" s="24">
        <v>1</v>
      </c>
      <c r="S14" s="24">
        <v>2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35.678999999999995</v>
      </c>
      <c r="AC14" s="185">
        <v>0</v>
      </c>
      <c r="AD14" s="185">
        <v>0</v>
      </c>
      <c r="AE14" s="185">
        <v>0</v>
      </c>
      <c r="AF14" s="185">
        <v>0</v>
      </c>
      <c r="AG14" s="185">
        <v>0</v>
      </c>
      <c r="AH14" s="185">
        <v>0</v>
      </c>
      <c r="AI14" s="185">
        <v>0</v>
      </c>
      <c r="AJ14" s="185">
        <v>0</v>
      </c>
      <c r="AK14" s="185">
        <v>0</v>
      </c>
      <c r="AL14" s="185">
        <v>0</v>
      </c>
      <c r="AM14" s="185">
        <v>0</v>
      </c>
      <c r="AN14" s="185">
        <v>0</v>
      </c>
      <c r="AO14" s="185">
        <v>0</v>
      </c>
      <c r="AP14" s="185">
        <v>0</v>
      </c>
      <c r="AQ14" s="185">
        <v>0</v>
      </c>
      <c r="AR14" s="185">
        <v>0</v>
      </c>
      <c r="AS14" s="185">
        <v>0</v>
      </c>
      <c r="AT14" s="185">
        <v>0</v>
      </c>
      <c r="AU14" s="185">
        <v>0</v>
      </c>
      <c r="AV14" s="186">
        <v>15</v>
      </c>
      <c r="AW14" s="186">
        <v>5</v>
      </c>
      <c r="AX14" s="186">
        <v>5</v>
      </c>
      <c r="AY14" s="186">
        <v>5</v>
      </c>
      <c r="AZ14" s="71"/>
    </row>
    <row r="15" spans="1:54" ht="18" x14ac:dyDescent="0.35">
      <c r="A15" s="51" t="str">
        <f t="shared" si="2"/>
        <v xml:space="preserve">   </v>
      </c>
      <c r="B15" s="65">
        <v>6</v>
      </c>
      <c r="C15" s="66" t="s">
        <v>123</v>
      </c>
      <c r="D15" s="182" t="s">
        <v>127</v>
      </c>
      <c r="E15" s="67" t="s">
        <v>122</v>
      </c>
      <c r="F15" s="65" t="s">
        <v>119</v>
      </c>
      <c r="G15" s="183">
        <v>7.07</v>
      </c>
      <c r="H15" s="183">
        <v>7.07</v>
      </c>
      <c r="I15" s="69">
        <v>0</v>
      </c>
      <c r="J15" s="24">
        <v>1</v>
      </c>
      <c r="K15" s="183">
        <v>7.07</v>
      </c>
      <c r="L15" s="183">
        <v>0</v>
      </c>
      <c r="M15" s="183">
        <v>0</v>
      </c>
      <c r="N15" s="183">
        <v>0</v>
      </c>
      <c r="O15" s="24">
        <v>20</v>
      </c>
      <c r="P15" s="184">
        <v>4.242</v>
      </c>
      <c r="Q15" s="70">
        <v>60</v>
      </c>
      <c r="R15" s="24">
        <v>2</v>
      </c>
      <c r="S15" s="24">
        <v>2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5">
        <v>0</v>
      </c>
      <c r="AA15" s="185">
        <v>0</v>
      </c>
      <c r="AB15" s="185">
        <v>4.242</v>
      </c>
      <c r="AC15" s="185">
        <v>0</v>
      </c>
      <c r="AD15" s="185">
        <v>0</v>
      </c>
      <c r="AE15" s="185">
        <v>0</v>
      </c>
      <c r="AF15" s="185">
        <v>0</v>
      </c>
      <c r="AG15" s="185">
        <v>0</v>
      </c>
      <c r="AH15" s="185">
        <v>0</v>
      </c>
      <c r="AI15" s="185">
        <v>0</v>
      </c>
      <c r="AJ15" s="185">
        <v>0</v>
      </c>
      <c r="AK15" s="185">
        <v>0</v>
      </c>
      <c r="AL15" s="185">
        <v>0</v>
      </c>
      <c r="AM15" s="185">
        <v>0</v>
      </c>
      <c r="AN15" s="185">
        <v>0</v>
      </c>
      <c r="AO15" s="185">
        <v>0</v>
      </c>
      <c r="AP15" s="185">
        <v>0</v>
      </c>
      <c r="AQ15" s="185">
        <v>0</v>
      </c>
      <c r="AR15" s="185">
        <v>0</v>
      </c>
      <c r="AS15" s="185">
        <v>0</v>
      </c>
      <c r="AT15" s="185">
        <v>0</v>
      </c>
      <c r="AU15" s="185">
        <v>0</v>
      </c>
      <c r="AV15" s="186">
        <v>15</v>
      </c>
      <c r="AW15" s="186">
        <v>5</v>
      </c>
      <c r="AX15" s="186">
        <v>5</v>
      </c>
      <c r="AY15" s="186">
        <v>5</v>
      </c>
      <c r="AZ15" s="71"/>
    </row>
    <row r="16" spans="1:54" ht="18" x14ac:dyDescent="0.35">
      <c r="A16" s="51" t="str">
        <f t="shared" si="2"/>
        <v xml:space="preserve">   </v>
      </c>
      <c r="B16" s="65">
        <v>7</v>
      </c>
      <c r="C16" s="66" t="s">
        <v>123</v>
      </c>
      <c r="D16" s="182" t="s">
        <v>128</v>
      </c>
      <c r="E16" s="67" t="s">
        <v>122</v>
      </c>
      <c r="F16" s="65" t="s">
        <v>119</v>
      </c>
      <c r="G16" s="183">
        <v>38.159999999999997</v>
      </c>
      <c r="H16" s="183">
        <v>38.159999999999997</v>
      </c>
      <c r="I16" s="69">
        <v>0</v>
      </c>
      <c r="J16" s="24">
        <v>1</v>
      </c>
      <c r="K16" s="183">
        <v>38.159999999999997</v>
      </c>
      <c r="L16" s="183">
        <v>0</v>
      </c>
      <c r="M16" s="183">
        <v>0</v>
      </c>
      <c r="N16" s="183">
        <v>0</v>
      </c>
      <c r="O16" s="24">
        <v>20</v>
      </c>
      <c r="P16" s="184">
        <v>11.447999999999999</v>
      </c>
      <c r="Q16" s="70">
        <v>30</v>
      </c>
      <c r="R16" s="24">
        <v>1</v>
      </c>
      <c r="S16" s="24">
        <v>2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5">
        <v>0</v>
      </c>
      <c r="AA16" s="185">
        <v>0</v>
      </c>
      <c r="AB16" s="185">
        <v>11.447999999999999</v>
      </c>
      <c r="AC16" s="185">
        <v>0</v>
      </c>
      <c r="AD16" s="185">
        <v>0</v>
      </c>
      <c r="AE16" s="185">
        <v>0</v>
      </c>
      <c r="AF16" s="185">
        <v>0</v>
      </c>
      <c r="AG16" s="185">
        <v>0</v>
      </c>
      <c r="AH16" s="185">
        <v>0</v>
      </c>
      <c r="AI16" s="185">
        <v>0</v>
      </c>
      <c r="AJ16" s="185">
        <v>0</v>
      </c>
      <c r="AK16" s="185">
        <v>0</v>
      </c>
      <c r="AL16" s="185">
        <v>0</v>
      </c>
      <c r="AM16" s="185">
        <v>0</v>
      </c>
      <c r="AN16" s="185">
        <v>0</v>
      </c>
      <c r="AO16" s="185">
        <v>0</v>
      </c>
      <c r="AP16" s="185">
        <v>0</v>
      </c>
      <c r="AQ16" s="185">
        <v>0</v>
      </c>
      <c r="AR16" s="185">
        <v>0</v>
      </c>
      <c r="AS16" s="185">
        <v>0</v>
      </c>
      <c r="AT16" s="185">
        <v>0</v>
      </c>
      <c r="AU16" s="185">
        <v>0</v>
      </c>
      <c r="AV16" s="186">
        <v>15</v>
      </c>
      <c r="AW16" s="186">
        <v>5</v>
      </c>
      <c r="AX16" s="186">
        <v>5</v>
      </c>
      <c r="AY16" s="186">
        <v>5</v>
      </c>
      <c r="AZ16" s="71"/>
    </row>
    <row r="17" spans="1:52" ht="18" x14ac:dyDescent="0.35">
      <c r="A17" s="51" t="str">
        <f t="shared" si="2"/>
        <v xml:space="preserve">   </v>
      </c>
      <c r="B17" s="65">
        <v>8</v>
      </c>
      <c r="C17" s="66" t="s">
        <v>123</v>
      </c>
      <c r="D17" s="182" t="s">
        <v>129</v>
      </c>
      <c r="E17" s="67" t="s">
        <v>122</v>
      </c>
      <c r="F17" s="65" t="s">
        <v>119</v>
      </c>
      <c r="G17" s="183">
        <v>2.9</v>
      </c>
      <c r="H17" s="183">
        <v>2.9</v>
      </c>
      <c r="I17" s="69">
        <v>0</v>
      </c>
      <c r="J17" s="24">
        <v>1</v>
      </c>
      <c r="K17" s="183">
        <v>2.9</v>
      </c>
      <c r="L17" s="183">
        <v>0</v>
      </c>
      <c r="M17" s="183">
        <v>0</v>
      </c>
      <c r="N17" s="183">
        <v>0</v>
      </c>
      <c r="O17" s="24">
        <v>30</v>
      </c>
      <c r="P17" s="184">
        <v>0</v>
      </c>
      <c r="Q17" s="70">
        <v>0</v>
      </c>
      <c r="R17" s="24">
        <v>0</v>
      </c>
      <c r="S17" s="24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85">
        <v>0</v>
      </c>
      <c r="AC17" s="185">
        <v>0</v>
      </c>
      <c r="AD17" s="185">
        <v>0</v>
      </c>
      <c r="AE17" s="185"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v>0</v>
      </c>
      <c r="AK17" s="185">
        <v>0</v>
      </c>
      <c r="AL17" s="185">
        <v>0</v>
      </c>
      <c r="AM17" s="185">
        <v>0</v>
      </c>
      <c r="AN17" s="185">
        <v>0</v>
      </c>
      <c r="AO17" s="185">
        <v>0</v>
      </c>
      <c r="AP17" s="185">
        <v>0</v>
      </c>
      <c r="AQ17" s="185">
        <v>0</v>
      </c>
      <c r="AR17" s="185">
        <v>0</v>
      </c>
      <c r="AS17" s="185">
        <v>0</v>
      </c>
      <c r="AT17" s="185">
        <v>0</v>
      </c>
      <c r="AU17" s="185">
        <v>0</v>
      </c>
      <c r="AV17" s="186">
        <v>15</v>
      </c>
      <c r="AW17" s="186">
        <v>5</v>
      </c>
      <c r="AX17" s="186">
        <v>5</v>
      </c>
      <c r="AY17" s="186">
        <v>5</v>
      </c>
      <c r="AZ17" s="71"/>
    </row>
    <row r="18" spans="1:52" ht="18" x14ac:dyDescent="0.35">
      <c r="A18" s="51" t="str">
        <f t="shared" si="2"/>
        <v xml:space="preserve">   </v>
      </c>
      <c r="B18" s="65">
        <v>9</v>
      </c>
      <c r="C18" s="66" t="s">
        <v>123</v>
      </c>
      <c r="D18" s="182" t="s">
        <v>130</v>
      </c>
      <c r="E18" s="67" t="s">
        <v>122</v>
      </c>
      <c r="F18" s="65" t="s">
        <v>119</v>
      </c>
      <c r="G18" s="183">
        <v>395.62</v>
      </c>
      <c r="H18" s="183">
        <v>395.62</v>
      </c>
      <c r="I18" s="69">
        <v>0</v>
      </c>
      <c r="J18" s="24">
        <v>1</v>
      </c>
      <c r="K18" s="183">
        <v>395.62</v>
      </c>
      <c r="L18" s="183">
        <v>0</v>
      </c>
      <c r="M18" s="183">
        <v>0</v>
      </c>
      <c r="N18" s="183">
        <v>0</v>
      </c>
      <c r="O18" s="24">
        <v>13</v>
      </c>
      <c r="P18" s="184">
        <v>237.37199999999999</v>
      </c>
      <c r="Q18" s="70">
        <v>60</v>
      </c>
      <c r="R18" s="24">
        <v>1</v>
      </c>
      <c r="S18" s="24">
        <v>2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5">
        <v>237.37199999999999</v>
      </c>
      <c r="AA18" s="185">
        <v>0</v>
      </c>
      <c r="AB18" s="185">
        <v>0</v>
      </c>
      <c r="AC18" s="185">
        <v>0</v>
      </c>
      <c r="AD18" s="185">
        <v>0</v>
      </c>
      <c r="AE18" s="185">
        <v>0</v>
      </c>
      <c r="AF18" s="185">
        <v>0</v>
      </c>
      <c r="AG18" s="185">
        <v>0</v>
      </c>
      <c r="AH18" s="185">
        <v>0</v>
      </c>
      <c r="AI18" s="185">
        <v>0</v>
      </c>
      <c r="AJ18" s="185">
        <v>0</v>
      </c>
      <c r="AK18" s="185">
        <v>0</v>
      </c>
      <c r="AL18" s="185">
        <v>0</v>
      </c>
      <c r="AM18" s="185">
        <v>0</v>
      </c>
      <c r="AN18" s="185">
        <v>0</v>
      </c>
      <c r="AO18" s="185">
        <v>0</v>
      </c>
      <c r="AP18" s="185">
        <v>0</v>
      </c>
      <c r="AQ18" s="185">
        <v>0</v>
      </c>
      <c r="AR18" s="185">
        <v>0</v>
      </c>
      <c r="AS18" s="185">
        <v>0</v>
      </c>
      <c r="AT18" s="185">
        <v>0</v>
      </c>
      <c r="AU18" s="185">
        <v>0</v>
      </c>
      <c r="AV18" s="186">
        <v>15</v>
      </c>
      <c r="AW18" s="186">
        <v>5</v>
      </c>
      <c r="AX18" s="186">
        <v>5</v>
      </c>
      <c r="AY18" s="186">
        <v>5</v>
      </c>
      <c r="AZ18" s="71"/>
    </row>
    <row r="19" spans="1:52" ht="18" x14ac:dyDescent="0.35">
      <c r="A19" s="51" t="str">
        <f t="shared" si="2"/>
        <v xml:space="preserve">   </v>
      </c>
      <c r="B19" s="65">
        <v>10</v>
      </c>
      <c r="C19" s="66" t="s">
        <v>123</v>
      </c>
      <c r="D19" s="182" t="s">
        <v>131</v>
      </c>
      <c r="E19" s="67" t="s">
        <v>122</v>
      </c>
      <c r="F19" s="65" t="s">
        <v>119</v>
      </c>
      <c r="G19" s="183">
        <v>60.3</v>
      </c>
      <c r="H19" s="183">
        <v>60.3</v>
      </c>
      <c r="I19" s="69">
        <v>0</v>
      </c>
      <c r="J19" s="24">
        <v>1</v>
      </c>
      <c r="K19" s="183">
        <v>60.3</v>
      </c>
      <c r="L19" s="183">
        <v>0</v>
      </c>
      <c r="M19" s="183">
        <v>0</v>
      </c>
      <c r="N19" s="183">
        <v>0</v>
      </c>
      <c r="O19" s="24">
        <v>14</v>
      </c>
      <c r="P19" s="184">
        <v>36.18</v>
      </c>
      <c r="Q19" s="70">
        <v>60</v>
      </c>
      <c r="R19" s="24">
        <v>1</v>
      </c>
      <c r="S19" s="24">
        <v>2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185">
        <v>36.18</v>
      </c>
      <c r="AD19" s="185">
        <v>0</v>
      </c>
      <c r="AE19" s="185">
        <v>0</v>
      </c>
      <c r="AF19" s="185">
        <v>0</v>
      </c>
      <c r="AG19" s="185">
        <v>0</v>
      </c>
      <c r="AH19" s="185">
        <v>0</v>
      </c>
      <c r="AI19" s="185">
        <v>0</v>
      </c>
      <c r="AJ19" s="185">
        <v>0</v>
      </c>
      <c r="AK19" s="185">
        <v>0</v>
      </c>
      <c r="AL19" s="185">
        <v>0</v>
      </c>
      <c r="AM19" s="185">
        <v>0</v>
      </c>
      <c r="AN19" s="185">
        <v>0</v>
      </c>
      <c r="AO19" s="185">
        <v>0</v>
      </c>
      <c r="AP19" s="185">
        <v>0</v>
      </c>
      <c r="AQ19" s="185">
        <v>0</v>
      </c>
      <c r="AR19" s="185">
        <v>0</v>
      </c>
      <c r="AS19" s="185">
        <v>0</v>
      </c>
      <c r="AT19" s="185">
        <v>0</v>
      </c>
      <c r="AU19" s="185">
        <v>0</v>
      </c>
      <c r="AV19" s="186">
        <v>15</v>
      </c>
      <c r="AW19" s="186">
        <v>5</v>
      </c>
      <c r="AX19" s="186">
        <v>5</v>
      </c>
      <c r="AY19" s="186">
        <v>5</v>
      </c>
      <c r="AZ19" s="71"/>
    </row>
    <row r="20" spans="1:52" ht="18" x14ac:dyDescent="0.35">
      <c r="A20" s="51" t="str">
        <f t="shared" si="2"/>
        <v xml:space="preserve">   </v>
      </c>
      <c r="B20" s="65">
        <v>11</v>
      </c>
      <c r="C20" s="66" t="s">
        <v>123</v>
      </c>
      <c r="D20" s="182" t="s">
        <v>132</v>
      </c>
      <c r="E20" s="67" t="s">
        <v>122</v>
      </c>
      <c r="F20" s="65" t="s">
        <v>119</v>
      </c>
      <c r="G20" s="183">
        <v>2.76</v>
      </c>
      <c r="H20" s="183">
        <v>2.76</v>
      </c>
      <c r="I20" s="69">
        <v>0</v>
      </c>
      <c r="J20" s="24">
        <v>1</v>
      </c>
      <c r="K20" s="183">
        <v>2.76</v>
      </c>
      <c r="L20" s="183">
        <v>0</v>
      </c>
      <c r="M20" s="183">
        <v>0</v>
      </c>
      <c r="N20" s="183">
        <v>0</v>
      </c>
      <c r="O20" s="24">
        <v>30</v>
      </c>
      <c r="P20" s="184">
        <v>0</v>
      </c>
      <c r="Q20" s="70">
        <v>0</v>
      </c>
      <c r="R20" s="24">
        <v>0</v>
      </c>
      <c r="S20" s="24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85">
        <v>0</v>
      </c>
      <c r="AC20" s="185">
        <v>0</v>
      </c>
      <c r="AD20" s="185">
        <v>0</v>
      </c>
      <c r="AE20" s="185">
        <v>0</v>
      </c>
      <c r="AF20" s="185">
        <v>0</v>
      </c>
      <c r="AG20" s="185">
        <v>0</v>
      </c>
      <c r="AH20" s="185">
        <v>0</v>
      </c>
      <c r="AI20" s="185">
        <v>0</v>
      </c>
      <c r="AJ20" s="185">
        <v>0</v>
      </c>
      <c r="AK20" s="185">
        <v>0</v>
      </c>
      <c r="AL20" s="185">
        <v>0</v>
      </c>
      <c r="AM20" s="185">
        <v>0</v>
      </c>
      <c r="AN20" s="185">
        <v>0</v>
      </c>
      <c r="AO20" s="185">
        <v>0</v>
      </c>
      <c r="AP20" s="185">
        <v>0</v>
      </c>
      <c r="AQ20" s="185">
        <v>0</v>
      </c>
      <c r="AR20" s="185">
        <v>0</v>
      </c>
      <c r="AS20" s="185">
        <v>0</v>
      </c>
      <c r="AT20" s="185">
        <v>0</v>
      </c>
      <c r="AU20" s="185">
        <v>0</v>
      </c>
      <c r="AV20" s="186">
        <v>15</v>
      </c>
      <c r="AW20" s="186">
        <v>5</v>
      </c>
      <c r="AX20" s="186">
        <v>5</v>
      </c>
      <c r="AY20" s="186">
        <v>5</v>
      </c>
      <c r="AZ20" s="71"/>
    </row>
    <row r="21" spans="1:52" ht="18" x14ac:dyDescent="0.35">
      <c r="A21" s="51" t="str">
        <f t="shared" si="2"/>
        <v xml:space="preserve">   </v>
      </c>
      <c r="B21" s="65">
        <v>12</v>
      </c>
      <c r="C21" s="66" t="s">
        <v>123</v>
      </c>
      <c r="D21" s="182" t="s">
        <v>133</v>
      </c>
      <c r="E21" s="67" t="s">
        <v>122</v>
      </c>
      <c r="F21" s="65" t="s">
        <v>119</v>
      </c>
      <c r="G21" s="183">
        <v>19.649999999999999</v>
      </c>
      <c r="H21" s="183">
        <v>19.649999999999999</v>
      </c>
      <c r="I21" s="69">
        <v>0</v>
      </c>
      <c r="J21" s="24">
        <v>1</v>
      </c>
      <c r="K21" s="183">
        <v>19.649999999999999</v>
      </c>
      <c r="L21" s="183">
        <v>0</v>
      </c>
      <c r="M21" s="183">
        <v>0</v>
      </c>
      <c r="N21" s="183">
        <v>0</v>
      </c>
      <c r="O21" s="24">
        <v>20</v>
      </c>
      <c r="P21" s="184">
        <v>11.79</v>
      </c>
      <c r="Q21" s="70">
        <v>60</v>
      </c>
      <c r="R21" s="24">
        <v>1</v>
      </c>
      <c r="S21" s="24">
        <v>2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5">
        <v>0</v>
      </c>
      <c r="AB21" s="185">
        <v>0</v>
      </c>
      <c r="AC21" s="185">
        <v>11.79</v>
      </c>
      <c r="AD21" s="185">
        <v>0</v>
      </c>
      <c r="AE21" s="185"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v>0</v>
      </c>
      <c r="AK21" s="185">
        <v>0</v>
      </c>
      <c r="AL21" s="185">
        <v>0</v>
      </c>
      <c r="AM21" s="185">
        <v>0</v>
      </c>
      <c r="AN21" s="185">
        <v>0</v>
      </c>
      <c r="AO21" s="185">
        <v>0</v>
      </c>
      <c r="AP21" s="185">
        <v>0</v>
      </c>
      <c r="AQ21" s="185">
        <v>0</v>
      </c>
      <c r="AR21" s="185">
        <v>0</v>
      </c>
      <c r="AS21" s="185">
        <v>0</v>
      </c>
      <c r="AT21" s="185">
        <v>0</v>
      </c>
      <c r="AU21" s="185">
        <v>0</v>
      </c>
      <c r="AV21" s="186">
        <v>15</v>
      </c>
      <c r="AW21" s="186">
        <v>5</v>
      </c>
      <c r="AX21" s="186">
        <v>5</v>
      </c>
      <c r="AY21" s="186">
        <v>5</v>
      </c>
      <c r="AZ21" s="71"/>
    </row>
    <row r="22" spans="1:52" ht="18" x14ac:dyDescent="0.35">
      <c r="A22" s="51" t="str">
        <f t="shared" si="2"/>
        <v xml:space="preserve">   </v>
      </c>
      <c r="B22" s="65">
        <v>13</v>
      </c>
      <c r="C22" s="66" t="s">
        <v>123</v>
      </c>
      <c r="D22" s="182" t="s">
        <v>134</v>
      </c>
      <c r="E22" s="67" t="s">
        <v>122</v>
      </c>
      <c r="F22" s="65" t="s">
        <v>119</v>
      </c>
      <c r="G22" s="183">
        <v>27.13</v>
      </c>
      <c r="H22" s="183">
        <v>27.13</v>
      </c>
      <c r="I22" s="69">
        <v>0</v>
      </c>
      <c r="J22" s="24">
        <v>1</v>
      </c>
      <c r="K22" s="183">
        <v>27.13</v>
      </c>
      <c r="L22" s="183">
        <v>0</v>
      </c>
      <c r="M22" s="183">
        <v>0</v>
      </c>
      <c r="N22" s="183">
        <v>0</v>
      </c>
      <c r="O22" s="24">
        <v>35</v>
      </c>
      <c r="P22" s="184">
        <v>0</v>
      </c>
      <c r="Q22" s="70">
        <v>0</v>
      </c>
      <c r="R22" s="24">
        <v>0</v>
      </c>
      <c r="S22" s="24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5">
        <v>0</v>
      </c>
      <c r="AA22" s="185">
        <v>0</v>
      </c>
      <c r="AB22" s="185">
        <v>0</v>
      </c>
      <c r="AC22" s="185">
        <v>0</v>
      </c>
      <c r="AD22" s="185">
        <v>0</v>
      </c>
      <c r="AE22" s="185">
        <v>0</v>
      </c>
      <c r="AF22" s="185">
        <v>0</v>
      </c>
      <c r="AG22" s="185">
        <v>0</v>
      </c>
      <c r="AH22" s="185">
        <v>0</v>
      </c>
      <c r="AI22" s="185">
        <v>0</v>
      </c>
      <c r="AJ22" s="185">
        <v>0</v>
      </c>
      <c r="AK22" s="185">
        <v>0</v>
      </c>
      <c r="AL22" s="185">
        <v>0</v>
      </c>
      <c r="AM22" s="185">
        <v>0</v>
      </c>
      <c r="AN22" s="185">
        <v>0</v>
      </c>
      <c r="AO22" s="185">
        <v>0</v>
      </c>
      <c r="AP22" s="185">
        <v>0</v>
      </c>
      <c r="AQ22" s="185">
        <v>0</v>
      </c>
      <c r="AR22" s="185">
        <v>0</v>
      </c>
      <c r="AS22" s="185">
        <v>0</v>
      </c>
      <c r="AT22" s="185">
        <v>0</v>
      </c>
      <c r="AU22" s="185">
        <v>0</v>
      </c>
      <c r="AV22" s="186">
        <v>15</v>
      </c>
      <c r="AW22" s="186">
        <v>5</v>
      </c>
      <c r="AX22" s="186">
        <v>5</v>
      </c>
      <c r="AY22" s="186">
        <v>5</v>
      </c>
      <c r="AZ22" s="71"/>
    </row>
    <row r="23" spans="1:52" ht="18" x14ac:dyDescent="0.35">
      <c r="A23" s="51" t="str">
        <f t="shared" si="2"/>
        <v xml:space="preserve">   </v>
      </c>
      <c r="B23" s="65">
        <v>14</v>
      </c>
      <c r="C23" s="66" t="s">
        <v>123</v>
      </c>
      <c r="D23" s="182" t="s">
        <v>135</v>
      </c>
      <c r="E23" s="67" t="s">
        <v>122</v>
      </c>
      <c r="F23" s="65" t="s">
        <v>119</v>
      </c>
      <c r="G23" s="183">
        <v>2.5499999999999998</v>
      </c>
      <c r="H23" s="183">
        <v>2.5499999999999998</v>
      </c>
      <c r="I23" s="69">
        <v>0</v>
      </c>
      <c r="J23" s="24">
        <v>1</v>
      </c>
      <c r="K23" s="183">
        <v>2.5499999999999998</v>
      </c>
      <c r="L23" s="183">
        <v>0</v>
      </c>
      <c r="M23" s="183">
        <v>0</v>
      </c>
      <c r="N23" s="183">
        <v>0</v>
      </c>
      <c r="O23" s="24">
        <v>20</v>
      </c>
      <c r="P23" s="184">
        <v>1.7849999999999997</v>
      </c>
      <c r="Q23" s="70">
        <v>70</v>
      </c>
      <c r="R23" s="24">
        <v>2</v>
      </c>
      <c r="S23" s="24">
        <v>1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0</v>
      </c>
      <c r="AA23" s="185">
        <v>0</v>
      </c>
      <c r="AB23" s="185">
        <v>0</v>
      </c>
      <c r="AC23" s="185">
        <v>1.7849999999999997</v>
      </c>
      <c r="AD23" s="185">
        <v>0</v>
      </c>
      <c r="AE23" s="185"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v>0</v>
      </c>
      <c r="AK23" s="185">
        <v>0</v>
      </c>
      <c r="AL23" s="185">
        <v>0</v>
      </c>
      <c r="AM23" s="185">
        <v>0</v>
      </c>
      <c r="AN23" s="185">
        <v>0</v>
      </c>
      <c r="AO23" s="185">
        <v>0</v>
      </c>
      <c r="AP23" s="185">
        <v>0</v>
      </c>
      <c r="AQ23" s="185">
        <v>0</v>
      </c>
      <c r="AR23" s="185">
        <v>0</v>
      </c>
      <c r="AS23" s="185">
        <v>0</v>
      </c>
      <c r="AT23" s="185">
        <v>0</v>
      </c>
      <c r="AU23" s="185">
        <v>0</v>
      </c>
      <c r="AV23" s="186">
        <v>15</v>
      </c>
      <c r="AW23" s="186">
        <v>5</v>
      </c>
      <c r="AX23" s="186">
        <v>5</v>
      </c>
      <c r="AY23" s="186">
        <v>5</v>
      </c>
      <c r="AZ23" s="71"/>
    </row>
    <row r="24" spans="1:52" ht="18" x14ac:dyDescent="0.35">
      <c r="A24" s="51" t="str">
        <f t="shared" si="2"/>
        <v xml:space="preserve">   </v>
      </c>
      <c r="B24" s="65">
        <v>15</v>
      </c>
      <c r="C24" s="66" t="s">
        <v>123</v>
      </c>
      <c r="D24" s="182" t="s">
        <v>136</v>
      </c>
      <c r="E24" s="67" t="s">
        <v>122</v>
      </c>
      <c r="F24" s="65" t="s">
        <v>119</v>
      </c>
      <c r="G24" s="183">
        <v>1.71</v>
      </c>
      <c r="H24" s="183">
        <v>1.71</v>
      </c>
      <c r="I24" s="69">
        <v>0</v>
      </c>
      <c r="J24" s="24">
        <v>1</v>
      </c>
      <c r="K24" s="183">
        <v>1.71</v>
      </c>
      <c r="L24" s="183">
        <v>0</v>
      </c>
      <c r="M24" s="183">
        <v>0</v>
      </c>
      <c r="N24" s="183">
        <v>0</v>
      </c>
      <c r="O24" s="24">
        <v>20</v>
      </c>
      <c r="P24" s="184">
        <v>0.85499999999999998</v>
      </c>
      <c r="Q24" s="70">
        <v>50</v>
      </c>
      <c r="R24" s="24">
        <v>2</v>
      </c>
      <c r="S24" s="24">
        <v>2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5">
        <v>0</v>
      </c>
      <c r="AA24" s="185">
        <v>0</v>
      </c>
      <c r="AB24" s="185">
        <v>0</v>
      </c>
      <c r="AC24" s="185">
        <v>0.85499999999999998</v>
      </c>
      <c r="AD24" s="185">
        <v>0</v>
      </c>
      <c r="AE24" s="185">
        <v>0</v>
      </c>
      <c r="AF24" s="185">
        <v>0</v>
      </c>
      <c r="AG24" s="185">
        <v>0</v>
      </c>
      <c r="AH24" s="185">
        <v>0</v>
      </c>
      <c r="AI24" s="185">
        <v>0</v>
      </c>
      <c r="AJ24" s="185">
        <v>0</v>
      </c>
      <c r="AK24" s="185">
        <v>0</v>
      </c>
      <c r="AL24" s="185">
        <v>0</v>
      </c>
      <c r="AM24" s="185">
        <v>0</v>
      </c>
      <c r="AN24" s="185">
        <v>0</v>
      </c>
      <c r="AO24" s="185">
        <v>0</v>
      </c>
      <c r="AP24" s="185">
        <v>0</v>
      </c>
      <c r="AQ24" s="185">
        <v>0</v>
      </c>
      <c r="AR24" s="185">
        <v>0</v>
      </c>
      <c r="AS24" s="185">
        <v>0</v>
      </c>
      <c r="AT24" s="185">
        <v>0</v>
      </c>
      <c r="AU24" s="185">
        <v>0</v>
      </c>
      <c r="AV24" s="186">
        <v>15</v>
      </c>
      <c r="AW24" s="186">
        <v>5</v>
      </c>
      <c r="AX24" s="186">
        <v>5</v>
      </c>
      <c r="AY24" s="186">
        <v>5</v>
      </c>
      <c r="AZ24" s="71"/>
    </row>
    <row r="25" spans="1:52" ht="18" x14ac:dyDescent="0.35">
      <c r="A25" s="51" t="str">
        <f t="shared" si="2"/>
        <v xml:space="preserve">   </v>
      </c>
      <c r="B25" s="65">
        <v>16</v>
      </c>
      <c r="C25" s="66" t="s">
        <v>123</v>
      </c>
      <c r="D25" s="182" t="s">
        <v>137</v>
      </c>
      <c r="E25" s="67" t="s">
        <v>122</v>
      </c>
      <c r="F25" s="65" t="s">
        <v>119</v>
      </c>
      <c r="G25" s="183">
        <v>18.190000000000001</v>
      </c>
      <c r="H25" s="183">
        <v>18.190000000000001</v>
      </c>
      <c r="I25" s="69">
        <v>0</v>
      </c>
      <c r="J25" s="24">
        <v>1</v>
      </c>
      <c r="K25" s="183">
        <v>18.190000000000001</v>
      </c>
      <c r="L25" s="183">
        <v>0</v>
      </c>
      <c r="M25" s="183">
        <v>0</v>
      </c>
      <c r="N25" s="183">
        <v>0</v>
      </c>
      <c r="O25" s="24">
        <v>15</v>
      </c>
      <c r="P25" s="184">
        <v>12.733000000000001</v>
      </c>
      <c r="Q25" s="70">
        <v>70</v>
      </c>
      <c r="R25" s="24">
        <v>1</v>
      </c>
      <c r="S25" s="24">
        <v>1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5">
        <v>0</v>
      </c>
      <c r="AA25" s="185">
        <v>0</v>
      </c>
      <c r="AB25" s="185">
        <v>0</v>
      </c>
      <c r="AC25" s="185">
        <v>12.733000000000001</v>
      </c>
      <c r="AD25" s="185">
        <v>0</v>
      </c>
      <c r="AE25" s="185"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v>0</v>
      </c>
      <c r="AK25" s="185">
        <v>0</v>
      </c>
      <c r="AL25" s="185">
        <v>0</v>
      </c>
      <c r="AM25" s="185">
        <v>0</v>
      </c>
      <c r="AN25" s="185">
        <v>0</v>
      </c>
      <c r="AO25" s="185">
        <v>0</v>
      </c>
      <c r="AP25" s="185">
        <v>0</v>
      </c>
      <c r="AQ25" s="185">
        <v>0</v>
      </c>
      <c r="AR25" s="185">
        <v>0</v>
      </c>
      <c r="AS25" s="185">
        <v>0</v>
      </c>
      <c r="AT25" s="185">
        <v>0</v>
      </c>
      <c r="AU25" s="185">
        <v>0</v>
      </c>
      <c r="AV25" s="186">
        <v>15</v>
      </c>
      <c r="AW25" s="186">
        <v>5</v>
      </c>
      <c r="AX25" s="186">
        <v>5</v>
      </c>
      <c r="AY25" s="186">
        <v>5</v>
      </c>
      <c r="AZ25" s="71"/>
    </row>
    <row r="26" spans="1:52" ht="18" x14ac:dyDescent="0.35">
      <c r="A26" s="51" t="str">
        <f t="shared" si="2"/>
        <v xml:space="preserve">   </v>
      </c>
      <c r="B26" s="65">
        <v>17</v>
      </c>
      <c r="C26" s="66" t="s">
        <v>123</v>
      </c>
      <c r="D26" s="182" t="s">
        <v>138</v>
      </c>
      <c r="E26" s="67" t="s">
        <v>122</v>
      </c>
      <c r="F26" s="65" t="s">
        <v>119</v>
      </c>
      <c r="G26" s="183">
        <v>29.3</v>
      </c>
      <c r="H26" s="183">
        <v>29.3</v>
      </c>
      <c r="I26" s="69">
        <v>0</v>
      </c>
      <c r="J26" s="24">
        <v>1</v>
      </c>
      <c r="K26" s="183">
        <v>29.3</v>
      </c>
      <c r="L26" s="183">
        <v>0</v>
      </c>
      <c r="M26" s="183">
        <v>0</v>
      </c>
      <c r="N26" s="183">
        <v>0</v>
      </c>
      <c r="O26" s="24">
        <v>20</v>
      </c>
      <c r="P26" s="184">
        <v>17.579999999999998</v>
      </c>
      <c r="Q26" s="70">
        <v>60</v>
      </c>
      <c r="R26" s="24">
        <v>1</v>
      </c>
      <c r="S26" s="24">
        <v>2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0</v>
      </c>
      <c r="AC26" s="185">
        <v>17.579999999999998</v>
      </c>
      <c r="AD26" s="185">
        <v>0</v>
      </c>
      <c r="AE26" s="185"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v>0</v>
      </c>
      <c r="AK26" s="185">
        <v>0</v>
      </c>
      <c r="AL26" s="185">
        <v>0</v>
      </c>
      <c r="AM26" s="185">
        <v>0</v>
      </c>
      <c r="AN26" s="185">
        <v>0</v>
      </c>
      <c r="AO26" s="185">
        <v>0</v>
      </c>
      <c r="AP26" s="185">
        <v>0</v>
      </c>
      <c r="AQ26" s="185">
        <v>0</v>
      </c>
      <c r="AR26" s="185">
        <v>0</v>
      </c>
      <c r="AS26" s="185">
        <v>0</v>
      </c>
      <c r="AT26" s="185">
        <v>0</v>
      </c>
      <c r="AU26" s="185">
        <v>0</v>
      </c>
      <c r="AV26" s="186">
        <v>15</v>
      </c>
      <c r="AW26" s="186">
        <v>5</v>
      </c>
      <c r="AX26" s="186">
        <v>5</v>
      </c>
      <c r="AY26" s="186">
        <v>5</v>
      </c>
      <c r="AZ26" s="71"/>
    </row>
    <row r="27" spans="1:52" ht="18" x14ac:dyDescent="0.35">
      <c r="A27" s="51" t="str">
        <f t="shared" si="2"/>
        <v xml:space="preserve">   </v>
      </c>
      <c r="B27" s="65">
        <v>18</v>
      </c>
      <c r="C27" s="66" t="s">
        <v>123</v>
      </c>
      <c r="D27" s="182" t="s">
        <v>139</v>
      </c>
      <c r="E27" s="67" t="s">
        <v>122</v>
      </c>
      <c r="F27" s="65" t="s">
        <v>119</v>
      </c>
      <c r="G27" s="183">
        <v>23.52</v>
      </c>
      <c r="H27" s="183">
        <v>23.52</v>
      </c>
      <c r="I27" s="69">
        <v>0</v>
      </c>
      <c r="J27" s="24">
        <v>1</v>
      </c>
      <c r="K27" s="183">
        <v>23.52</v>
      </c>
      <c r="L27" s="183">
        <v>0</v>
      </c>
      <c r="M27" s="183">
        <v>0</v>
      </c>
      <c r="N27" s="183">
        <v>0</v>
      </c>
      <c r="O27" s="24">
        <v>15</v>
      </c>
      <c r="P27" s="184">
        <v>16.463999999999999</v>
      </c>
      <c r="Q27" s="70">
        <v>70</v>
      </c>
      <c r="R27" s="24">
        <v>1</v>
      </c>
      <c r="S27" s="24">
        <v>2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5">
        <v>0</v>
      </c>
      <c r="AA27" s="185">
        <v>0</v>
      </c>
      <c r="AB27" s="185">
        <v>0</v>
      </c>
      <c r="AC27" s="185">
        <v>16.463999999999999</v>
      </c>
      <c r="AD27" s="185">
        <v>0</v>
      </c>
      <c r="AE27" s="185">
        <v>0</v>
      </c>
      <c r="AF27" s="185">
        <v>0</v>
      </c>
      <c r="AG27" s="185">
        <v>0</v>
      </c>
      <c r="AH27" s="185">
        <v>0</v>
      </c>
      <c r="AI27" s="185">
        <v>0</v>
      </c>
      <c r="AJ27" s="185">
        <v>0</v>
      </c>
      <c r="AK27" s="185">
        <v>0</v>
      </c>
      <c r="AL27" s="185">
        <v>0</v>
      </c>
      <c r="AM27" s="185">
        <v>0</v>
      </c>
      <c r="AN27" s="185">
        <v>0</v>
      </c>
      <c r="AO27" s="185">
        <v>0</v>
      </c>
      <c r="AP27" s="185">
        <v>0</v>
      </c>
      <c r="AQ27" s="185">
        <v>0</v>
      </c>
      <c r="AR27" s="185">
        <v>0</v>
      </c>
      <c r="AS27" s="185">
        <v>0</v>
      </c>
      <c r="AT27" s="185">
        <v>0</v>
      </c>
      <c r="AU27" s="185">
        <v>0</v>
      </c>
      <c r="AV27" s="186">
        <v>15</v>
      </c>
      <c r="AW27" s="186">
        <v>5</v>
      </c>
      <c r="AX27" s="186">
        <v>5</v>
      </c>
      <c r="AY27" s="186">
        <v>5</v>
      </c>
      <c r="AZ27" s="71"/>
    </row>
    <row r="28" spans="1:52" ht="18" x14ac:dyDescent="0.35">
      <c r="A28" s="51" t="str">
        <f t="shared" si="2"/>
        <v xml:space="preserve">   </v>
      </c>
      <c r="B28" s="65">
        <v>19</v>
      </c>
      <c r="C28" s="66" t="s">
        <v>123</v>
      </c>
      <c r="D28" s="182" t="s">
        <v>140</v>
      </c>
      <c r="E28" s="67" t="s">
        <v>122</v>
      </c>
      <c r="F28" s="65" t="s">
        <v>119</v>
      </c>
      <c r="G28" s="183">
        <v>10.17</v>
      </c>
      <c r="H28" s="183">
        <v>10.17</v>
      </c>
      <c r="I28" s="69">
        <v>0</v>
      </c>
      <c r="J28" s="24">
        <v>1</v>
      </c>
      <c r="K28" s="183">
        <v>10.17</v>
      </c>
      <c r="L28" s="183">
        <v>0</v>
      </c>
      <c r="M28" s="183">
        <v>0</v>
      </c>
      <c r="N28" s="183">
        <v>0</v>
      </c>
      <c r="O28" s="24">
        <v>30</v>
      </c>
      <c r="P28" s="184">
        <v>0</v>
      </c>
      <c r="Q28" s="70">
        <v>0</v>
      </c>
      <c r="R28" s="24">
        <v>0</v>
      </c>
      <c r="S28" s="24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v>0</v>
      </c>
      <c r="AK28" s="185">
        <v>0</v>
      </c>
      <c r="AL28" s="185">
        <v>0</v>
      </c>
      <c r="AM28" s="185">
        <v>0</v>
      </c>
      <c r="AN28" s="185">
        <v>0</v>
      </c>
      <c r="AO28" s="185">
        <v>0</v>
      </c>
      <c r="AP28" s="185">
        <v>0</v>
      </c>
      <c r="AQ28" s="185">
        <v>0</v>
      </c>
      <c r="AR28" s="185">
        <v>0</v>
      </c>
      <c r="AS28" s="185">
        <v>0</v>
      </c>
      <c r="AT28" s="185">
        <v>0</v>
      </c>
      <c r="AU28" s="185">
        <v>0</v>
      </c>
      <c r="AV28" s="186">
        <v>15</v>
      </c>
      <c r="AW28" s="186">
        <v>5</v>
      </c>
      <c r="AX28" s="186">
        <v>5</v>
      </c>
      <c r="AY28" s="186">
        <v>5</v>
      </c>
      <c r="AZ28" s="71"/>
    </row>
    <row r="29" spans="1:52" ht="18" x14ac:dyDescent="0.35">
      <c r="A29" s="51" t="str">
        <f t="shared" si="2"/>
        <v xml:space="preserve">   </v>
      </c>
      <c r="B29" s="65">
        <v>20</v>
      </c>
      <c r="C29" s="66" t="s">
        <v>123</v>
      </c>
      <c r="D29" s="182" t="s">
        <v>141</v>
      </c>
      <c r="E29" s="67" t="s">
        <v>122</v>
      </c>
      <c r="F29" s="65" t="s">
        <v>119</v>
      </c>
      <c r="G29" s="183">
        <v>1.7</v>
      </c>
      <c r="H29" s="183">
        <v>1.7</v>
      </c>
      <c r="I29" s="69">
        <v>0</v>
      </c>
      <c r="J29" s="24">
        <v>1</v>
      </c>
      <c r="K29" s="183">
        <v>1.7</v>
      </c>
      <c r="L29" s="183">
        <v>0</v>
      </c>
      <c r="M29" s="183">
        <v>0</v>
      </c>
      <c r="N29" s="183">
        <v>0</v>
      </c>
      <c r="O29" s="24">
        <v>15</v>
      </c>
      <c r="P29" s="184">
        <v>0.85</v>
      </c>
      <c r="Q29" s="70">
        <v>50</v>
      </c>
      <c r="R29" s="24">
        <v>2</v>
      </c>
      <c r="S29" s="24">
        <v>2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  <c r="AA29" s="185">
        <v>0</v>
      </c>
      <c r="AB29" s="185">
        <v>0</v>
      </c>
      <c r="AC29" s="185">
        <v>0.85</v>
      </c>
      <c r="AD29" s="185">
        <v>0</v>
      </c>
      <c r="AE29" s="185">
        <v>0</v>
      </c>
      <c r="AF29" s="185">
        <v>0</v>
      </c>
      <c r="AG29" s="185">
        <v>0</v>
      </c>
      <c r="AH29" s="185">
        <v>0</v>
      </c>
      <c r="AI29" s="185">
        <v>0</v>
      </c>
      <c r="AJ29" s="185">
        <v>0</v>
      </c>
      <c r="AK29" s="185">
        <v>0</v>
      </c>
      <c r="AL29" s="185">
        <v>0</v>
      </c>
      <c r="AM29" s="185">
        <v>0</v>
      </c>
      <c r="AN29" s="185">
        <v>0</v>
      </c>
      <c r="AO29" s="185">
        <v>0</v>
      </c>
      <c r="AP29" s="185">
        <v>0</v>
      </c>
      <c r="AQ29" s="185">
        <v>0</v>
      </c>
      <c r="AR29" s="185">
        <v>0</v>
      </c>
      <c r="AS29" s="185">
        <v>0</v>
      </c>
      <c r="AT29" s="185">
        <v>0</v>
      </c>
      <c r="AU29" s="185">
        <v>0</v>
      </c>
      <c r="AV29" s="186">
        <v>15</v>
      </c>
      <c r="AW29" s="186">
        <v>5</v>
      </c>
      <c r="AX29" s="186">
        <v>5</v>
      </c>
      <c r="AY29" s="186">
        <v>5</v>
      </c>
      <c r="AZ29" s="71"/>
    </row>
    <row r="30" spans="1:52" ht="18" x14ac:dyDescent="0.35">
      <c r="A30" s="51" t="str">
        <f t="shared" si="2"/>
        <v xml:space="preserve">   </v>
      </c>
      <c r="B30" s="65">
        <v>21</v>
      </c>
      <c r="C30" s="66" t="s">
        <v>123</v>
      </c>
      <c r="D30" s="182" t="s">
        <v>142</v>
      </c>
      <c r="E30" s="67" t="s">
        <v>122</v>
      </c>
      <c r="F30" s="65" t="s">
        <v>119</v>
      </c>
      <c r="G30" s="183">
        <v>17.71</v>
      </c>
      <c r="H30" s="183">
        <v>17.71</v>
      </c>
      <c r="I30" s="69">
        <v>0</v>
      </c>
      <c r="J30" s="24">
        <v>1</v>
      </c>
      <c r="K30" s="183">
        <v>17.71</v>
      </c>
      <c r="L30" s="183">
        <v>0</v>
      </c>
      <c r="M30" s="183">
        <v>0</v>
      </c>
      <c r="N30" s="183">
        <v>0</v>
      </c>
      <c r="O30" s="24">
        <v>21</v>
      </c>
      <c r="P30" s="184">
        <v>8.8550000000000004</v>
      </c>
      <c r="Q30" s="70">
        <v>50</v>
      </c>
      <c r="R30" s="24">
        <v>2</v>
      </c>
      <c r="S30" s="24">
        <v>2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5">
        <v>0</v>
      </c>
      <c r="AA30" s="185">
        <v>0</v>
      </c>
      <c r="AB30" s="185">
        <v>0</v>
      </c>
      <c r="AC30" s="185">
        <v>8.8550000000000004</v>
      </c>
      <c r="AD30" s="185">
        <v>0</v>
      </c>
      <c r="AE30" s="185">
        <v>0</v>
      </c>
      <c r="AF30" s="185">
        <v>0</v>
      </c>
      <c r="AG30" s="185">
        <v>0</v>
      </c>
      <c r="AH30" s="185">
        <v>0</v>
      </c>
      <c r="AI30" s="185">
        <v>0</v>
      </c>
      <c r="AJ30" s="185">
        <v>0</v>
      </c>
      <c r="AK30" s="185">
        <v>0</v>
      </c>
      <c r="AL30" s="185">
        <v>0</v>
      </c>
      <c r="AM30" s="185">
        <v>0</v>
      </c>
      <c r="AN30" s="185">
        <v>0</v>
      </c>
      <c r="AO30" s="185">
        <v>0</v>
      </c>
      <c r="AP30" s="185">
        <v>0</v>
      </c>
      <c r="AQ30" s="185">
        <v>0</v>
      </c>
      <c r="AR30" s="185">
        <v>0</v>
      </c>
      <c r="AS30" s="185">
        <v>0</v>
      </c>
      <c r="AT30" s="185">
        <v>0</v>
      </c>
      <c r="AU30" s="185">
        <v>0</v>
      </c>
      <c r="AV30" s="186">
        <v>15</v>
      </c>
      <c r="AW30" s="186">
        <v>5</v>
      </c>
      <c r="AX30" s="186">
        <v>5</v>
      </c>
      <c r="AY30" s="186">
        <v>5</v>
      </c>
      <c r="AZ30" s="71"/>
    </row>
    <row r="31" spans="1:52" ht="18" x14ac:dyDescent="0.35">
      <c r="A31" s="51" t="str">
        <f t="shared" si="2"/>
        <v xml:space="preserve">   </v>
      </c>
      <c r="B31" s="65">
        <v>22</v>
      </c>
      <c r="C31" s="66" t="s">
        <v>123</v>
      </c>
      <c r="D31" s="182" t="s">
        <v>143</v>
      </c>
      <c r="E31" s="67" t="s">
        <v>122</v>
      </c>
      <c r="F31" s="65" t="s">
        <v>119</v>
      </c>
      <c r="G31" s="183">
        <v>11.62</v>
      </c>
      <c r="H31" s="183">
        <v>11.62</v>
      </c>
      <c r="I31" s="69">
        <v>0</v>
      </c>
      <c r="J31" s="24">
        <v>1</v>
      </c>
      <c r="K31" s="183">
        <v>11.62</v>
      </c>
      <c r="L31" s="183">
        <v>0</v>
      </c>
      <c r="M31" s="183">
        <v>0</v>
      </c>
      <c r="N31" s="183">
        <v>0</v>
      </c>
      <c r="O31" s="24">
        <v>10</v>
      </c>
      <c r="P31" s="184">
        <v>10.458</v>
      </c>
      <c r="Q31" s="70">
        <v>90</v>
      </c>
      <c r="R31" s="24">
        <v>1</v>
      </c>
      <c r="S31" s="24">
        <v>2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5">
        <v>0</v>
      </c>
      <c r="AA31" s="185">
        <v>0</v>
      </c>
      <c r="AB31" s="185">
        <v>0</v>
      </c>
      <c r="AC31" s="185">
        <v>10.458</v>
      </c>
      <c r="AD31" s="185">
        <v>0</v>
      </c>
      <c r="AE31" s="185">
        <v>0</v>
      </c>
      <c r="AF31" s="185">
        <v>0</v>
      </c>
      <c r="AG31" s="185">
        <v>0</v>
      </c>
      <c r="AH31" s="185">
        <v>0</v>
      </c>
      <c r="AI31" s="185">
        <v>0</v>
      </c>
      <c r="AJ31" s="185">
        <v>0</v>
      </c>
      <c r="AK31" s="185">
        <v>0</v>
      </c>
      <c r="AL31" s="185">
        <v>0</v>
      </c>
      <c r="AM31" s="185">
        <v>0</v>
      </c>
      <c r="AN31" s="185">
        <v>0</v>
      </c>
      <c r="AO31" s="185">
        <v>0</v>
      </c>
      <c r="AP31" s="185">
        <v>0</v>
      </c>
      <c r="AQ31" s="185">
        <v>0</v>
      </c>
      <c r="AR31" s="185">
        <v>0</v>
      </c>
      <c r="AS31" s="185">
        <v>0</v>
      </c>
      <c r="AT31" s="185">
        <v>0</v>
      </c>
      <c r="AU31" s="185">
        <v>0</v>
      </c>
      <c r="AV31" s="186">
        <v>15</v>
      </c>
      <c r="AW31" s="186">
        <v>5</v>
      </c>
      <c r="AX31" s="186">
        <v>5</v>
      </c>
      <c r="AY31" s="186">
        <v>5</v>
      </c>
      <c r="AZ31" s="71"/>
    </row>
    <row r="32" spans="1:52" ht="18" x14ac:dyDescent="0.35">
      <c r="A32" s="51" t="str">
        <f t="shared" si="2"/>
        <v xml:space="preserve">   </v>
      </c>
      <c r="B32" s="65">
        <v>23</v>
      </c>
      <c r="C32" s="66" t="s">
        <v>144</v>
      </c>
      <c r="D32" s="182" t="s">
        <v>44</v>
      </c>
      <c r="E32" s="67" t="s">
        <v>122</v>
      </c>
      <c r="F32" s="65" t="s">
        <v>119</v>
      </c>
      <c r="G32" s="68">
        <v>91.847098795108991</v>
      </c>
      <c r="H32" s="69">
        <v>84.163749095599997</v>
      </c>
      <c r="I32" s="69">
        <v>7.6833496995089998</v>
      </c>
      <c r="J32" s="24">
        <v>1</v>
      </c>
      <c r="K32" s="183">
        <v>60.103749095599994</v>
      </c>
      <c r="L32" s="183">
        <v>0</v>
      </c>
      <c r="M32" s="183">
        <v>0</v>
      </c>
      <c r="N32" s="183">
        <v>0</v>
      </c>
      <c r="O32" s="24">
        <v>30</v>
      </c>
      <c r="P32" s="184">
        <v>0</v>
      </c>
      <c r="Q32" s="70">
        <v>0</v>
      </c>
      <c r="R32" s="24">
        <v>0</v>
      </c>
      <c r="S32" s="24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185">
        <v>0</v>
      </c>
      <c r="AD32" s="185">
        <v>0</v>
      </c>
      <c r="AE32" s="185">
        <v>0</v>
      </c>
      <c r="AF32" s="185">
        <v>0</v>
      </c>
      <c r="AG32" s="185">
        <v>0</v>
      </c>
      <c r="AH32" s="185">
        <v>0</v>
      </c>
      <c r="AI32" s="185">
        <v>0</v>
      </c>
      <c r="AJ32" s="185">
        <v>0</v>
      </c>
      <c r="AK32" s="185">
        <v>0</v>
      </c>
      <c r="AL32" s="185">
        <v>0</v>
      </c>
      <c r="AM32" s="185">
        <v>0</v>
      </c>
      <c r="AN32" s="185">
        <v>0</v>
      </c>
      <c r="AO32" s="185">
        <v>0</v>
      </c>
      <c r="AP32" s="185">
        <v>0</v>
      </c>
      <c r="AQ32" s="185">
        <v>0</v>
      </c>
      <c r="AR32" s="185">
        <v>0</v>
      </c>
      <c r="AS32" s="185">
        <v>0</v>
      </c>
      <c r="AT32" s="185">
        <v>0</v>
      </c>
      <c r="AU32" s="185">
        <v>0</v>
      </c>
      <c r="AV32" s="186">
        <v>0</v>
      </c>
      <c r="AW32" s="186">
        <v>0</v>
      </c>
      <c r="AX32" s="186">
        <v>0</v>
      </c>
      <c r="AY32" s="186">
        <v>0</v>
      </c>
      <c r="AZ32" s="71"/>
    </row>
    <row r="33" spans="1:52" ht="18" x14ac:dyDescent="0.35">
      <c r="A33" s="51" t="str">
        <f t="shared" si="2"/>
        <v xml:space="preserve">   </v>
      </c>
      <c r="B33" s="65">
        <v>24</v>
      </c>
      <c r="C33" s="66" t="s">
        <v>144</v>
      </c>
      <c r="D33" s="182" t="s">
        <v>124</v>
      </c>
      <c r="E33" s="67" t="s">
        <v>122</v>
      </c>
      <c r="F33" s="65" t="s">
        <v>119</v>
      </c>
      <c r="G33" s="183">
        <v>4.49</v>
      </c>
      <c r="H33" s="183">
        <v>4.49</v>
      </c>
      <c r="I33" s="69">
        <v>0</v>
      </c>
      <c r="J33" s="24">
        <v>1</v>
      </c>
      <c r="K33" s="183">
        <v>4.49</v>
      </c>
      <c r="L33" s="183">
        <v>0</v>
      </c>
      <c r="M33" s="183">
        <v>0</v>
      </c>
      <c r="N33" s="183">
        <v>0</v>
      </c>
      <c r="O33" s="24">
        <v>7</v>
      </c>
      <c r="P33" s="184">
        <v>4.49</v>
      </c>
      <c r="Q33" s="70">
        <v>100</v>
      </c>
      <c r="R33" s="24">
        <v>2</v>
      </c>
      <c r="S33" s="24">
        <v>1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5">
        <v>0</v>
      </c>
      <c r="AA33" s="185">
        <v>0</v>
      </c>
      <c r="AB33" s="185">
        <v>0</v>
      </c>
      <c r="AC33" s="185">
        <v>0</v>
      </c>
      <c r="AD33" s="185">
        <v>0</v>
      </c>
      <c r="AE33" s="185">
        <v>4.49</v>
      </c>
      <c r="AF33" s="185">
        <v>0</v>
      </c>
      <c r="AG33" s="185">
        <v>0</v>
      </c>
      <c r="AH33" s="185">
        <v>0</v>
      </c>
      <c r="AI33" s="185">
        <v>0</v>
      </c>
      <c r="AJ33" s="185">
        <v>0</v>
      </c>
      <c r="AK33" s="185">
        <v>0</v>
      </c>
      <c r="AL33" s="185">
        <v>0</v>
      </c>
      <c r="AM33" s="185">
        <v>0</v>
      </c>
      <c r="AN33" s="185">
        <v>0</v>
      </c>
      <c r="AO33" s="185">
        <v>0</v>
      </c>
      <c r="AP33" s="185">
        <v>0</v>
      </c>
      <c r="AQ33" s="185">
        <v>0</v>
      </c>
      <c r="AR33" s="185">
        <v>0</v>
      </c>
      <c r="AS33" s="185">
        <v>0</v>
      </c>
      <c r="AT33" s="185">
        <v>0</v>
      </c>
      <c r="AU33" s="185">
        <v>0</v>
      </c>
      <c r="AV33" s="186">
        <v>15</v>
      </c>
      <c r="AW33" s="186">
        <v>5</v>
      </c>
      <c r="AX33" s="186">
        <v>5</v>
      </c>
      <c r="AY33" s="186">
        <v>5</v>
      </c>
      <c r="AZ33" s="71"/>
    </row>
    <row r="34" spans="1:52" ht="18" x14ac:dyDescent="0.35">
      <c r="A34" s="51" t="str">
        <f t="shared" si="2"/>
        <v xml:space="preserve">   </v>
      </c>
      <c r="B34" s="65">
        <v>25</v>
      </c>
      <c r="C34" s="66" t="s">
        <v>144</v>
      </c>
      <c r="D34" s="182" t="s">
        <v>125</v>
      </c>
      <c r="E34" s="67" t="s">
        <v>122</v>
      </c>
      <c r="F34" s="65" t="s">
        <v>119</v>
      </c>
      <c r="G34" s="183">
        <v>5.31</v>
      </c>
      <c r="H34" s="183">
        <v>5.31</v>
      </c>
      <c r="I34" s="69">
        <v>0</v>
      </c>
      <c r="J34" s="24">
        <v>1</v>
      </c>
      <c r="K34" s="183">
        <v>5.31</v>
      </c>
      <c r="L34" s="183">
        <v>0</v>
      </c>
      <c r="M34" s="183">
        <v>0</v>
      </c>
      <c r="N34" s="183">
        <v>0</v>
      </c>
      <c r="O34" s="24">
        <v>30</v>
      </c>
      <c r="P34" s="184">
        <v>0</v>
      </c>
      <c r="Q34" s="70">
        <v>0</v>
      </c>
      <c r="R34" s="24">
        <v>0</v>
      </c>
      <c r="S34" s="24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5">
        <v>0</v>
      </c>
      <c r="AA34" s="185">
        <v>0</v>
      </c>
      <c r="AB34" s="185">
        <v>0</v>
      </c>
      <c r="AC34" s="185">
        <v>0</v>
      </c>
      <c r="AD34" s="185">
        <v>0</v>
      </c>
      <c r="AE34" s="185">
        <v>0</v>
      </c>
      <c r="AF34" s="185">
        <v>0</v>
      </c>
      <c r="AG34" s="185">
        <v>0</v>
      </c>
      <c r="AH34" s="185">
        <v>0</v>
      </c>
      <c r="AI34" s="185">
        <v>0</v>
      </c>
      <c r="AJ34" s="185">
        <v>0</v>
      </c>
      <c r="AK34" s="185">
        <v>0</v>
      </c>
      <c r="AL34" s="185">
        <v>0</v>
      </c>
      <c r="AM34" s="185">
        <v>0</v>
      </c>
      <c r="AN34" s="185">
        <v>0</v>
      </c>
      <c r="AO34" s="185">
        <v>0</v>
      </c>
      <c r="AP34" s="185">
        <v>0</v>
      </c>
      <c r="AQ34" s="185">
        <v>0</v>
      </c>
      <c r="AR34" s="185">
        <v>0</v>
      </c>
      <c r="AS34" s="185">
        <v>0</v>
      </c>
      <c r="AT34" s="185">
        <v>0</v>
      </c>
      <c r="AU34" s="185">
        <v>0</v>
      </c>
      <c r="AV34" s="186">
        <v>15</v>
      </c>
      <c r="AW34" s="186">
        <v>5</v>
      </c>
      <c r="AX34" s="186">
        <v>5</v>
      </c>
      <c r="AY34" s="186">
        <v>5</v>
      </c>
      <c r="AZ34" s="71"/>
    </row>
    <row r="35" spans="1:52" ht="18" x14ac:dyDescent="0.35">
      <c r="A35" s="51" t="str">
        <f t="shared" si="2"/>
        <v xml:space="preserve">   </v>
      </c>
      <c r="B35" s="65">
        <v>26</v>
      </c>
      <c r="C35" s="66" t="s">
        <v>144</v>
      </c>
      <c r="D35" s="182" t="s">
        <v>126</v>
      </c>
      <c r="E35" s="67" t="s">
        <v>122</v>
      </c>
      <c r="F35" s="65" t="s">
        <v>119</v>
      </c>
      <c r="G35" s="183">
        <v>14.26</v>
      </c>
      <c r="H35" s="183">
        <v>14.26</v>
      </c>
      <c r="I35" s="69">
        <v>0</v>
      </c>
      <c r="J35" s="24">
        <v>1</v>
      </c>
      <c r="K35" s="183">
        <v>14.26</v>
      </c>
      <c r="L35" s="183">
        <v>0</v>
      </c>
      <c r="M35" s="183">
        <v>0</v>
      </c>
      <c r="N35" s="183">
        <v>0</v>
      </c>
      <c r="O35" s="24">
        <v>15</v>
      </c>
      <c r="P35" s="184">
        <v>4.2779999999999996</v>
      </c>
      <c r="Q35" s="70">
        <v>30</v>
      </c>
      <c r="R35" s="24">
        <v>2</v>
      </c>
      <c r="S35" s="24">
        <v>1</v>
      </c>
      <c r="T35" s="185">
        <v>0</v>
      </c>
      <c r="U35" s="185">
        <v>0</v>
      </c>
      <c r="V35" s="185">
        <v>0</v>
      </c>
      <c r="W35" s="185">
        <v>0</v>
      </c>
      <c r="X35" s="185">
        <v>0</v>
      </c>
      <c r="Y35" s="185">
        <v>0</v>
      </c>
      <c r="Z35" s="185">
        <v>0</v>
      </c>
      <c r="AA35" s="185">
        <v>0</v>
      </c>
      <c r="AB35" s="185">
        <v>0</v>
      </c>
      <c r="AC35" s="185">
        <v>0</v>
      </c>
      <c r="AD35" s="185">
        <v>0</v>
      </c>
      <c r="AE35" s="185">
        <v>4.2779999999999996</v>
      </c>
      <c r="AF35" s="185">
        <v>0</v>
      </c>
      <c r="AG35" s="185">
        <v>0</v>
      </c>
      <c r="AH35" s="185">
        <v>0</v>
      </c>
      <c r="AI35" s="185">
        <v>0</v>
      </c>
      <c r="AJ35" s="185">
        <v>0</v>
      </c>
      <c r="AK35" s="185">
        <v>0</v>
      </c>
      <c r="AL35" s="185">
        <v>0</v>
      </c>
      <c r="AM35" s="185">
        <v>0</v>
      </c>
      <c r="AN35" s="185">
        <v>0</v>
      </c>
      <c r="AO35" s="185">
        <v>0</v>
      </c>
      <c r="AP35" s="185">
        <v>0</v>
      </c>
      <c r="AQ35" s="185">
        <v>0</v>
      </c>
      <c r="AR35" s="185">
        <v>0</v>
      </c>
      <c r="AS35" s="185">
        <v>0</v>
      </c>
      <c r="AT35" s="185">
        <v>0</v>
      </c>
      <c r="AU35" s="185">
        <v>0</v>
      </c>
      <c r="AV35" s="186">
        <v>15</v>
      </c>
      <c r="AW35" s="186">
        <v>5</v>
      </c>
      <c r="AX35" s="186">
        <v>5</v>
      </c>
      <c r="AY35" s="186">
        <v>5</v>
      </c>
      <c r="AZ35" s="71"/>
    </row>
    <row r="36" spans="1:52" ht="18" x14ac:dyDescent="0.35">
      <c r="A36" s="51" t="str">
        <f t="shared" si="2"/>
        <v xml:space="preserve">   </v>
      </c>
      <c r="B36" s="65">
        <v>27</v>
      </c>
      <c r="C36" s="66" t="s">
        <v>145</v>
      </c>
      <c r="D36" s="182" t="s">
        <v>44</v>
      </c>
      <c r="E36" s="67" t="s">
        <v>122</v>
      </c>
      <c r="F36" s="65" t="s">
        <v>119</v>
      </c>
      <c r="G36" s="68">
        <v>46.405935665100003</v>
      </c>
      <c r="H36" s="69">
        <v>46.405935665100003</v>
      </c>
      <c r="I36" s="69">
        <v>0</v>
      </c>
      <c r="J36" s="24">
        <v>1</v>
      </c>
      <c r="K36" s="183">
        <v>46.405935665100003</v>
      </c>
      <c r="L36" s="183">
        <v>0</v>
      </c>
      <c r="M36" s="183">
        <v>0</v>
      </c>
      <c r="N36" s="183">
        <v>0</v>
      </c>
      <c r="O36" s="24">
        <v>25</v>
      </c>
      <c r="P36" s="184">
        <v>4.6405935665100007</v>
      </c>
      <c r="Q36" s="70">
        <v>10</v>
      </c>
      <c r="R36" s="24">
        <v>2</v>
      </c>
      <c r="S36" s="24">
        <v>2</v>
      </c>
      <c r="T36" s="185">
        <v>0</v>
      </c>
      <c r="U36" s="185">
        <v>0</v>
      </c>
      <c r="V36" s="185">
        <v>0</v>
      </c>
      <c r="W36" s="185">
        <v>0</v>
      </c>
      <c r="X36" s="185">
        <v>0</v>
      </c>
      <c r="Y36" s="185">
        <v>0</v>
      </c>
      <c r="Z36" s="185">
        <v>0</v>
      </c>
      <c r="AA36" s="185">
        <v>0</v>
      </c>
      <c r="AB36" s="185">
        <v>0</v>
      </c>
      <c r="AC36" s="185">
        <v>0</v>
      </c>
      <c r="AD36" s="185">
        <v>0</v>
      </c>
      <c r="AE36" s="185">
        <v>4.6405935665100007</v>
      </c>
      <c r="AF36" s="185">
        <v>0</v>
      </c>
      <c r="AG36" s="185">
        <v>0</v>
      </c>
      <c r="AH36" s="185">
        <v>0</v>
      </c>
      <c r="AI36" s="185">
        <v>0</v>
      </c>
      <c r="AJ36" s="185">
        <v>0</v>
      </c>
      <c r="AK36" s="185">
        <v>0</v>
      </c>
      <c r="AL36" s="185">
        <v>0</v>
      </c>
      <c r="AM36" s="185">
        <v>0</v>
      </c>
      <c r="AN36" s="185">
        <v>0</v>
      </c>
      <c r="AO36" s="185">
        <v>0</v>
      </c>
      <c r="AP36" s="185">
        <v>0</v>
      </c>
      <c r="AQ36" s="185">
        <v>0</v>
      </c>
      <c r="AR36" s="185">
        <v>0</v>
      </c>
      <c r="AS36" s="185">
        <v>0</v>
      </c>
      <c r="AT36" s="185">
        <v>0</v>
      </c>
      <c r="AU36" s="185">
        <v>0</v>
      </c>
      <c r="AV36" s="186">
        <v>15</v>
      </c>
      <c r="AW36" s="186">
        <v>5</v>
      </c>
      <c r="AX36" s="186">
        <v>5</v>
      </c>
      <c r="AY36" s="186">
        <v>5</v>
      </c>
      <c r="AZ36" s="71"/>
    </row>
    <row r="37" spans="1:52" ht="18" x14ac:dyDescent="0.35">
      <c r="A37" s="51" t="str">
        <f t="shared" si="2"/>
        <v xml:space="preserve">   </v>
      </c>
      <c r="B37" s="65">
        <v>28</v>
      </c>
      <c r="C37" s="66" t="s">
        <v>146</v>
      </c>
      <c r="D37" s="182" t="s">
        <v>44</v>
      </c>
      <c r="E37" s="67" t="s">
        <v>122</v>
      </c>
      <c r="F37" s="65" t="s">
        <v>119</v>
      </c>
      <c r="G37" s="68">
        <v>902.83922569797016</v>
      </c>
      <c r="H37" s="69">
        <v>482.93315378800003</v>
      </c>
      <c r="I37" s="69">
        <v>419.90607190997014</v>
      </c>
      <c r="J37" s="24">
        <v>1</v>
      </c>
      <c r="K37" s="183">
        <v>170.87315378800002</v>
      </c>
      <c r="L37" s="183">
        <v>0</v>
      </c>
      <c r="M37" s="183">
        <v>0</v>
      </c>
      <c r="N37" s="183">
        <v>0</v>
      </c>
      <c r="O37" s="24">
        <v>30</v>
      </c>
      <c r="P37" s="184">
        <v>0</v>
      </c>
      <c r="Q37" s="70">
        <v>0</v>
      </c>
      <c r="R37" s="24">
        <v>0</v>
      </c>
      <c r="S37" s="24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0</v>
      </c>
      <c r="Y37" s="185">
        <v>0</v>
      </c>
      <c r="Z37" s="185">
        <v>0</v>
      </c>
      <c r="AA37" s="185">
        <v>0</v>
      </c>
      <c r="AB37" s="185">
        <v>0</v>
      </c>
      <c r="AC37" s="185">
        <v>0</v>
      </c>
      <c r="AD37" s="185">
        <v>0</v>
      </c>
      <c r="AE37" s="185">
        <v>0</v>
      </c>
      <c r="AF37" s="185">
        <v>0</v>
      </c>
      <c r="AG37" s="185">
        <v>0</v>
      </c>
      <c r="AH37" s="185">
        <v>0</v>
      </c>
      <c r="AI37" s="185">
        <v>0</v>
      </c>
      <c r="AJ37" s="185">
        <v>0</v>
      </c>
      <c r="AK37" s="185">
        <v>0</v>
      </c>
      <c r="AL37" s="185">
        <v>0</v>
      </c>
      <c r="AM37" s="185">
        <v>0</v>
      </c>
      <c r="AN37" s="185">
        <v>0</v>
      </c>
      <c r="AO37" s="185">
        <v>0</v>
      </c>
      <c r="AP37" s="185">
        <v>0</v>
      </c>
      <c r="AQ37" s="185">
        <v>0</v>
      </c>
      <c r="AR37" s="185">
        <v>0</v>
      </c>
      <c r="AS37" s="185">
        <v>0</v>
      </c>
      <c r="AT37" s="185">
        <v>0</v>
      </c>
      <c r="AU37" s="185">
        <v>0</v>
      </c>
      <c r="AV37" s="186">
        <v>0</v>
      </c>
      <c r="AW37" s="186">
        <v>0</v>
      </c>
      <c r="AX37" s="186">
        <v>0</v>
      </c>
      <c r="AY37" s="186">
        <v>0</v>
      </c>
      <c r="AZ37" s="71"/>
    </row>
    <row r="38" spans="1:52" ht="18" x14ac:dyDescent="0.35">
      <c r="A38" s="51" t="str">
        <f t="shared" si="2"/>
        <v xml:space="preserve">   </v>
      </c>
      <c r="B38" s="65">
        <v>29</v>
      </c>
      <c r="C38" s="66" t="s">
        <v>146</v>
      </c>
      <c r="D38" s="182" t="s">
        <v>124</v>
      </c>
      <c r="E38" s="67" t="s">
        <v>122</v>
      </c>
      <c r="F38" s="65" t="s">
        <v>119</v>
      </c>
      <c r="G38" s="183">
        <v>2.23</v>
      </c>
      <c r="H38" s="183">
        <v>2.23</v>
      </c>
      <c r="I38" s="69">
        <v>0</v>
      </c>
      <c r="J38" s="24">
        <v>1</v>
      </c>
      <c r="K38" s="183">
        <v>2.23</v>
      </c>
      <c r="L38" s="183">
        <v>0</v>
      </c>
      <c r="M38" s="183">
        <v>0</v>
      </c>
      <c r="N38" s="183">
        <v>0</v>
      </c>
      <c r="O38" s="24">
        <v>15</v>
      </c>
      <c r="P38" s="184">
        <v>1.5609999999999999</v>
      </c>
      <c r="Q38" s="70">
        <v>70</v>
      </c>
      <c r="R38" s="24">
        <v>2</v>
      </c>
      <c r="S38" s="24">
        <v>2</v>
      </c>
      <c r="T38" s="185">
        <v>0</v>
      </c>
      <c r="U38" s="185">
        <v>0</v>
      </c>
      <c r="V38" s="185">
        <v>0</v>
      </c>
      <c r="W38" s="185">
        <v>0</v>
      </c>
      <c r="X38" s="185">
        <v>0</v>
      </c>
      <c r="Y38" s="185">
        <v>0</v>
      </c>
      <c r="Z38" s="185">
        <v>0</v>
      </c>
      <c r="AA38" s="185">
        <v>0</v>
      </c>
      <c r="AB38" s="185">
        <v>0</v>
      </c>
      <c r="AC38" s="185">
        <v>0</v>
      </c>
      <c r="AD38" s="185">
        <v>0</v>
      </c>
      <c r="AE38" s="185">
        <v>1.5609999999999999</v>
      </c>
      <c r="AF38" s="185">
        <v>0</v>
      </c>
      <c r="AG38" s="185">
        <v>0</v>
      </c>
      <c r="AH38" s="185">
        <v>0</v>
      </c>
      <c r="AI38" s="185">
        <v>0</v>
      </c>
      <c r="AJ38" s="185">
        <v>0</v>
      </c>
      <c r="AK38" s="185">
        <v>0</v>
      </c>
      <c r="AL38" s="185">
        <v>0</v>
      </c>
      <c r="AM38" s="185">
        <v>0</v>
      </c>
      <c r="AN38" s="185">
        <v>0</v>
      </c>
      <c r="AO38" s="185">
        <v>0</v>
      </c>
      <c r="AP38" s="185">
        <v>0</v>
      </c>
      <c r="AQ38" s="185">
        <v>0</v>
      </c>
      <c r="AR38" s="185">
        <v>0</v>
      </c>
      <c r="AS38" s="185">
        <v>0</v>
      </c>
      <c r="AT38" s="185">
        <v>0</v>
      </c>
      <c r="AU38" s="185">
        <v>0</v>
      </c>
      <c r="AV38" s="186">
        <v>15</v>
      </c>
      <c r="AW38" s="186">
        <v>5</v>
      </c>
      <c r="AX38" s="186">
        <v>5</v>
      </c>
      <c r="AY38" s="186">
        <v>5</v>
      </c>
      <c r="AZ38" s="71"/>
    </row>
    <row r="39" spans="1:52" ht="18" x14ac:dyDescent="0.35">
      <c r="A39" s="51" t="str">
        <f t="shared" si="2"/>
        <v xml:space="preserve">   </v>
      </c>
      <c r="B39" s="65">
        <v>30</v>
      </c>
      <c r="C39" s="66" t="s">
        <v>146</v>
      </c>
      <c r="D39" s="182" t="s">
        <v>125</v>
      </c>
      <c r="E39" s="67" t="s">
        <v>122</v>
      </c>
      <c r="F39" s="65" t="s">
        <v>119</v>
      </c>
      <c r="G39" s="183">
        <v>1.95</v>
      </c>
      <c r="H39" s="183">
        <v>1.95</v>
      </c>
      <c r="I39" s="69">
        <v>0</v>
      </c>
      <c r="J39" s="24">
        <v>1</v>
      </c>
      <c r="K39" s="183">
        <v>1.95</v>
      </c>
      <c r="L39" s="183">
        <v>0</v>
      </c>
      <c r="M39" s="183">
        <v>0</v>
      </c>
      <c r="N39" s="183">
        <v>0</v>
      </c>
      <c r="O39" s="24">
        <v>25</v>
      </c>
      <c r="P39" s="184">
        <v>0.97499999999999998</v>
      </c>
      <c r="Q39" s="70">
        <v>50</v>
      </c>
      <c r="R39" s="24">
        <v>2</v>
      </c>
      <c r="S39" s="24">
        <v>2</v>
      </c>
      <c r="T39" s="185">
        <v>0</v>
      </c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</v>
      </c>
      <c r="AA39" s="185">
        <v>0</v>
      </c>
      <c r="AB39" s="185">
        <v>0</v>
      </c>
      <c r="AC39" s="185">
        <v>0</v>
      </c>
      <c r="AD39" s="185">
        <v>0</v>
      </c>
      <c r="AE39" s="185">
        <v>0.97499999999999998</v>
      </c>
      <c r="AF39" s="185">
        <v>0</v>
      </c>
      <c r="AG39" s="185">
        <v>0</v>
      </c>
      <c r="AH39" s="185">
        <v>0</v>
      </c>
      <c r="AI39" s="185">
        <v>0</v>
      </c>
      <c r="AJ39" s="185">
        <v>0</v>
      </c>
      <c r="AK39" s="185">
        <v>0</v>
      </c>
      <c r="AL39" s="185">
        <v>0</v>
      </c>
      <c r="AM39" s="185">
        <v>0</v>
      </c>
      <c r="AN39" s="185">
        <v>0</v>
      </c>
      <c r="AO39" s="185">
        <v>0</v>
      </c>
      <c r="AP39" s="185">
        <v>0</v>
      </c>
      <c r="AQ39" s="185">
        <v>0</v>
      </c>
      <c r="AR39" s="185">
        <v>0</v>
      </c>
      <c r="AS39" s="185">
        <v>0</v>
      </c>
      <c r="AT39" s="185">
        <v>0</v>
      </c>
      <c r="AU39" s="185">
        <v>0</v>
      </c>
      <c r="AV39" s="186">
        <v>15</v>
      </c>
      <c r="AW39" s="186">
        <v>5</v>
      </c>
      <c r="AX39" s="186">
        <v>5</v>
      </c>
      <c r="AY39" s="186">
        <v>5</v>
      </c>
      <c r="AZ39" s="71"/>
    </row>
    <row r="40" spans="1:52" ht="18" x14ac:dyDescent="0.35">
      <c r="A40" s="51" t="str">
        <f t="shared" si="2"/>
        <v xml:space="preserve">   </v>
      </c>
      <c r="B40" s="65">
        <v>31</v>
      </c>
      <c r="C40" s="66" t="s">
        <v>146</v>
      </c>
      <c r="D40" s="182" t="s">
        <v>126</v>
      </c>
      <c r="E40" s="67" t="s">
        <v>122</v>
      </c>
      <c r="F40" s="65" t="s">
        <v>119</v>
      </c>
      <c r="G40" s="183">
        <v>2.2599999999999998</v>
      </c>
      <c r="H40" s="183">
        <v>2.2599999999999998</v>
      </c>
      <c r="I40" s="69">
        <v>0</v>
      </c>
      <c r="J40" s="24">
        <v>1</v>
      </c>
      <c r="K40" s="183">
        <v>2.2599999999999998</v>
      </c>
      <c r="L40" s="183">
        <v>0</v>
      </c>
      <c r="M40" s="183">
        <v>0</v>
      </c>
      <c r="N40" s="183">
        <v>0</v>
      </c>
      <c r="O40" s="24">
        <v>20</v>
      </c>
      <c r="P40" s="184">
        <v>1.3559999999999999</v>
      </c>
      <c r="Q40" s="70">
        <v>60</v>
      </c>
      <c r="R40" s="24">
        <v>2</v>
      </c>
      <c r="S40" s="24">
        <v>2</v>
      </c>
      <c r="T40" s="185">
        <v>0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5">
        <v>0</v>
      </c>
      <c r="AB40" s="185">
        <v>0</v>
      </c>
      <c r="AC40" s="185">
        <v>0</v>
      </c>
      <c r="AD40" s="185">
        <v>0</v>
      </c>
      <c r="AE40" s="185">
        <v>1.3559999999999999</v>
      </c>
      <c r="AF40" s="185">
        <v>0</v>
      </c>
      <c r="AG40" s="185">
        <v>0</v>
      </c>
      <c r="AH40" s="185">
        <v>0</v>
      </c>
      <c r="AI40" s="185">
        <v>0</v>
      </c>
      <c r="AJ40" s="185">
        <v>0</v>
      </c>
      <c r="AK40" s="185">
        <v>0</v>
      </c>
      <c r="AL40" s="185">
        <v>0</v>
      </c>
      <c r="AM40" s="185">
        <v>0</v>
      </c>
      <c r="AN40" s="185">
        <v>0</v>
      </c>
      <c r="AO40" s="185">
        <v>0</v>
      </c>
      <c r="AP40" s="185">
        <v>0</v>
      </c>
      <c r="AQ40" s="185">
        <v>0</v>
      </c>
      <c r="AR40" s="185">
        <v>0</v>
      </c>
      <c r="AS40" s="185">
        <v>0</v>
      </c>
      <c r="AT40" s="185">
        <v>0</v>
      </c>
      <c r="AU40" s="185">
        <v>0</v>
      </c>
      <c r="AV40" s="186">
        <v>15</v>
      </c>
      <c r="AW40" s="186">
        <v>5</v>
      </c>
      <c r="AX40" s="186">
        <v>5</v>
      </c>
      <c r="AY40" s="186">
        <v>5</v>
      </c>
      <c r="AZ40" s="71"/>
    </row>
    <row r="41" spans="1:52" ht="18" x14ac:dyDescent="0.35">
      <c r="A41" s="51" t="str">
        <f t="shared" si="2"/>
        <v xml:space="preserve">   </v>
      </c>
      <c r="B41" s="65">
        <v>32</v>
      </c>
      <c r="C41" s="66" t="s">
        <v>146</v>
      </c>
      <c r="D41" s="182" t="s">
        <v>127</v>
      </c>
      <c r="E41" s="67" t="s">
        <v>122</v>
      </c>
      <c r="F41" s="65" t="s">
        <v>119</v>
      </c>
      <c r="G41" s="183">
        <v>5.03</v>
      </c>
      <c r="H41" s="183">
        <v>5.03</v>
      </c>
      <c r="I41" s="69">
        <v>0</v>
      </c>
      <c r="J41" s="24">
        <v>1</v>
      </c>
      <c r="K41" s="183">
        <v>5.03</v>
      </c>
      <c r="L41" s="183">
        <v>0</v>
      </c>
      <c r="M41" s="183">
        <v>0</v>
      </c>
      <c r="N41" s="183">
        <v>0</v>
      </c>
      <c r="O41" s="24">
        <v>13</v>
      </c>
      <c r="P41" s="184">
        <v>4.024</v>
      </c>
      <c r="Q41" s="70">
        <v>80</v>
      </c>
      <c r="R41" s="24">
        <v>2</v>
      </c>
      <c r="S41" s="24">
        <v>2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5">
        <v>0</v>
      </c>
      <c r="AC41" s="185">
        <v>0</v>
      </c>
      <c r="AD41" s="185">
        <v>0</v>
      </c>
      <c r="AE41" s="185">
        <v>4.024</v>
      </c>
      <c r="AF41" s="185">
        <v>0</v>
      </c>
      <c r="AG41" s="185">
        <v>0</v>
      </c>
      <c r="AH41" s="185">
        <v>0</v>
      </c>
      <c r="AI41" s="185">
        <v>0</v>
      </c>
      <c r="AJ41" s="185">
        <v>0</v>
      </c>
      <c r="AK41" s="185">
        <v>0</v>
      </c>
      <c r="AL41" s="185">
        <v>0</v>
      </c>
      <c r="AM41" s="185">
        <v>0</v>
      </c>
      <c r="AN41" s="185">
        <v>0</v>
      </c>
      <c r="AO41" s="185">
        <v>0</v>
      </c>
      <c r="AP41" s="185">
        <v>0</v>
      </c>
      <c r="AQ41" s="185">
        <v>0</v>
      </c>
      <c r="AR41" s="185">
        <v>0</v>
      </c>
      <c r="AS41" s="185">
        <v>0</v>
      </c>
      <c r="AT41" s="185">
        <v>0</v>
      </c>
      <c r="AU41" s="185">
        <v>0</v>
      </c>
      <c r="AV41" s="186">
        <v>15</v>
      </c>
      <c r="AW41" s="186">
        <v>5</v>
      </c>
      <c r="AX41" s="186">
        <v>5</v>
      </c>
      <c r="AY41" s="186">
        <v>5</v>
      </c>
      <c r="AZ41" s="71"/>
    </row>
    <row r="42" spans="1:52" ht="18" x14ac:dyDescent="0.35">
      <c r="A42" s="51" t="str">
        <f t="shared" si="2"/>
        <v xml:space="preserve">   </v>
      </c>
      <c r="B42" s="65">
        <v>33</v>
      </c>
      <c r="C42" s="66" t="s">
        <v>146</v>
      </c>
      <c r="D42" s="182" t="s">
        <v>128</v>
      </c>
      <c r="E42" s="67" t="s">
        <v>122</v>
      </c>
      <c r="F42" s="65" t="s">
        <v>119</v>
      </c>
      <c r="G42" s="183">
        <v>1.66</v>
      </c>
      <c r="H42" s="183">
        <v>1.66</v>
      </c>
      <c r="I42" s="69">
        <v>0</v>
      </c>
      <c r="J42" s="24">
        <v>1</v>
      </c>
      <c r="K42" s="183">
        <v>1.66</v>
      </c>
      <c r="L42" s="183">
        <v>0</v>
      </c>
      <c r="M42" s="183">
        <v>0</v>
      </c>
      <c r="N42" s="183">
        <v>0</v>
      </c>
      <c r="O42" s="24">
        <v>15</v>
      </c>
      <c r="P42" s="184">
        <v>1.1619999999999999</v>
      </c>
      <c r="Q42" s="70">
        <v>70</v>
      </c>
      <c r="R42" s="24">
        <v>2</v>
      </c>
      <c r="S42" s="24">
        <v>2</v>
      </c>
      <c r="T42" s="185">
        <v>0</v>
      </c>
      <c r="U42" s="185">
        <v>0</v>
      </c>
      <c r="V42" s="185">
        <v>0</v>
      </c>
      <c r="W42" s="185">
        <v>0</v>
      </c>
      <c r="X42" s="185">
        <v>0</v>
      </c>
      <c r="Y42" s="185">
        <v>0</v>
      </c>
      <c r="Z42" s="185">
        <v>0</v>
      </c>
      <c r="AA42" s="185">
        <v>0</v>
      </c>
      <c r="AB42" s="185">
        <v>0</v>
      </c>
      <c r="AC42" s="185">
        <v>0</v>
      </c>
      <c r="AD42" s="185">
        <v>0</v>
      </c>
      <c r="AE42" s="185">
        <v>1.1619999999999999</v>
      </c>
      <c r="AF42" s="185">
        <v>0</v>
      </c>
      <c r="AG42" s="185">
        <v>0</v>
      </c>
      <c r="AH42" s="185">
        <v>0</v>
      </c>
      <c r="AI42" s="185">
        <v>0</v>
      </c>
      <c r="AJ42" s="185">
        <v>0</v>
      </c>
      <c r="AK42" s="185">
        <v>0</v>
      </c>
      <c r="AL42" s="185">
        <v>0</v>
      </c>
      <c r="AM42" s="185">
        <v>0</v>
      </c>
      <c r="AN42" s="185">
        <v>0</v>
      </c>
      <c r="AO42" s="185">
        <v>0</v>
      </c>
      <c r="AP42" s="185">
        <v>0</v>
      </c>
      <c r="AQ42" s="185">
        <v>0</v>
      </c>
      <c r="AR42" s="185">
        <v>0</v>
      </c>
      <c r="AS42" s="185">
        <v>0</v>
      </c>
      <c r="AT42" s="185">
        <v>0</v>
      </c>
      <c r="AU42" s="185">
        <v>0</v>
      </c>
      <c r="AV42" s="186">
        <v>15</v>
      </c>
      <c r="AW42" s="186">
        <v>5</v>
      </c>
      <c r="AX42" s="186">
        <v>5</v>
      </c>
      <c r="AY42" s="186">
        <v>5</v>
      </c>
      <c r="AZ42" s="71"/>
    </row>
    <row r="43" spans="1:52" ht="18" x14ac:dyDescent="0.35">
      <c r="A43" s="51" t="str">
        <f t="shared" si="2"/>
        <v xml:space="preserve">   </v>
      </c>
      <c r="B43" s="65">
        <v>34</v>
      </c>
      <c r="C43" s="66" t="s">
        <v>146</v>
      </c>
      <c r="D43" s="182" t="s">
        <v>129</v>
      </c>
      <c r="E43" s="67" t="s">
        <v>122</v>
      </c>
      <c r="F43" s="65" t="s">
        <v>119</v>
      </c>
      <c r="G43" s="183">
        <v>11.13</v>
      </c>
      <c r="H43" s="183">
        <v>11.13</v>
      </c>
      <c r="I43" s="69">
        <v>0</v>
      </c>
      <c r="J43" s="24">
        <v>1</v>
      </c>
      <c r="K43" s="183">
        <v>11.13</v>
      </c>
      <c r="L43" s="183">
        <v>0</v>
      </c>
      <c r="M43" s="183">
        <v>0</v>
      </c>
      <c r="N43" s="183">
        <v>0</v>
      </c>
      <c r="O43" s="24">
        <v>20</v>
      </c>
      <c r="P43" s="184">
        <v>6.6779999999999999</v>
      </c>
      <c r="Q43" s="70">
        <v>60</v>
      </c>
      <c r="R43" s="24">
        <v>2</v>
      </c>
      <c r="S43" s="24">
        <v>2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v>0</v>
      </c>
      <c r="AC43" s="185">
        <v>0</v>
      </c>
      <c r="AD43" s="185">
        <v>0</v>
      </c>
      <c r="AE43" s="185">
        <v>6.6779999999999999</v>
      </c>
      <c r="AF43" s="185">
        <v>0</v>
      </c>
      <c r="AG43" s="185">
        <v>0</v>
      </c>
      <c r="AH43" s="185">
        <v>0</v>
      </c>
      <c r="AI43" s="185">
        <v>0</v>
      </c>
      <c r="AJ43" s="185">
        <v>0</v>
      </c>
      <c r="AK43" s="185">
        <v>0</v>
      </c>
      <c r="AL43" s="185">
        <v>0</v>
      </c>
      <c r="AM43" s="185">
        <v>0</v>
      </c>
      <c r="AN43" s="185">
        <v>0</v>
      </c>
      <c r="AO43" s="185">
        <v>0</v>
      </c>
      <c r="AP43" s="185">
        <v>0</v>
      </c>
      <c r="AQ43" s="185">
        <v>0</v>
      </c>
      <c r="AR43" s="185">
        <v>0</v>
      </c>
      <c r="AS43" s="185">
        <v>0</v>
      </c>
      <c r="AT43" s="185">
        <v>0</v>
      </c>
      <c r="AU43" s="185">
        <v>0</v>
      </c>
      <c r="AV43" s="186">
        <v>15</v>
      </c>
      <c r="AW43" s="186">
        <v>5</v>
      </c>
      <c r="AX43" s="186">
        <v>5</v>
      </c>
      <c r="AY43" s="186">
        <v>5</v>
      </c>
      <c r="AZ43" s="71"/>
    </row>
    <row r="44" spans="1:52" ht="18" x14ac:dyDescent="0.35">
      <c r="A44" s="51" t="str">
        <f t="shared" si="2"/>
        <v xml:space="preserve">   </v>
      </c>
      <c r="B44" s="65">
        <v>35</v>
      </c>
      <c r="C44" s="66" t="s">
        <v>146</v>
      </c>
      <c r="D44" s="182" t="s">
        <v>130</v>
      </c>
      <c r="E44" s="67" t="s">
        <v>122</v>
      </c>
      <c r="F44" s="65" t="s">
        <v>119</v>
      </c>
      <c r="G44" s="183">
        <v>18.239999999999998</v>
      </c>
      <c r="H44" s="183">
        <v>18.239999999999998</v>
      </c>
      <c r="I44" s="69">
        <v>0</v>
      </c>
      <c r="J44" s="24">
        <v>1</v>
      </c>
      <c r="K44" s="183">
        <v>18.239999999999998</v>
      </c>
      <c r="L44" s="183">
        <v>0</v>
      </c>
      <c r="M44" s="183">
        <v>0</v>
      </c>
      <c r="N44" s="183">
        <v>0</v>
      </c>
      <c r="O44" s="24">
        <v>15</v>
      </c>
      <c r="P44" s="184">
        <v>12.767999999999999</v>
      </c>
      <c r="Q44" s="70">
        <v>70</v>
      </c>
      <c r="R44" s="24">
        <v>1</v>
      </c>
      <c r="S44" s="24">
        <v>2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85">
        <v>0</v>
      </c>
      <c r="AC44" s="185">
        <v>0</v>
      </c>
      <c r="AD44" s="185">
        <v>0</v>
      </c>
      <c r="AE44" s="185">
        <v>12.767999999999999</v>
      </c>
      <c r="AF44" s="185">
        <v>0</v>
      </c>
      <c r="AG44" s="185">
        <v>0</v>
      </c>
      <c r="AH44" s="185">
        <v>0</v>
      </c>
      <c r="AI44" s="185">
        <v>0</v>
      </c>
      <c r="AJ44" s="185">
        <v>0</v>
      </c>
      <c r="AK44" s="185">
        <v>0</v>
      </c>
      <c r="AL44" s="185">
        <v>0</v>
      </c>
      <c r="AM44" s="185">
        <v>0</v>
      </c>
      <c r="AN44" s="185">
        <v>0</v>
      </c>
      <c r="AO44" s="185">
        <v>0</v>
      </c>
      <c r="AP44" s="185">
        <v>0</v>
      </c>
      <c r="AQ44" s="185">
        <v>0</v>
      </c>
      <c r="AR44" s="185">
        <v>0</v>
      </c>
      <c r="AS44" s="185">
        <v>0</v>
      </c>
      <c r="AT44" s="185">
        <v>0</v>
      </c>
      <c r="AU44" s="185">
        <v>0</v>
      </c>
      <c r="AV44" s="186">
        <v>15</v>
      </c>
      <c r="AW44" s="186">
        <v>5</v>
      </c>
      <c r="AX44" s="186">
        <v>5</v>
      </c>
      <c r="AY44" s="186">
        <v>5</v>
      </c>
      <c r="AZ44" s="71"/>
    </row>
    <row r="45" spans="1:52" ht="18" x14ac:dyDescent="0.35">
      <c r="A45" s="51" t="str">
        <f t="shared" si="2"/>
        <v xml:space="preserve">   </v>
      </c>
      <c r="B45" s="65">
        <v>36</v>
      </c>
      <c r="C45" s="66" t="s">
        <v>146</v>
      </c>
      <c r="D45" s="182" t="s">
        <v>131</v>
      </c>
      <c r="E45" s="67" t="s">
        <v>122</v>
      </c>
      <c r="F45" s="65" t="s">
        <v>119</v>
      </c>
      <c r="G45" s="183">
        <v>31.55</v>
      </c>
      <c r="H45" s="183">
        <v>31.55</v>
      </c>
      <c r="I45" s="69">
        <v>0</v>
      </c>
      <c r="J45" s="24">
        <v>1</v>
      </c>
      <c r="K45" s="183">
        <v>31.55</v>
      </c>
      <c r="L45" s="183">
        <v>0</v>
      </c>
      <c r="M45" s="183">
        <v>0</v>
      </c>
      <c r="N45" s="183">
        <v>0</v>
      </c>
      <c r="O45" s="24">
        <v>20</v>
      </c>
      <c r="P45" s="184">
        <v>18.93</v>
      </c>
      <c r="Q45" s="70">
        <v>60</v>
      </c>
      <c r="R45" s="24">
        <v>1</v>
      </c>
      <c r="S45" s="24">
        <v>2</v>
      </c>
      <c r="T45" s="185">
        <v>0</v>
      </c>
      <c r="U45" s="185">
        <v>0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  <c r="AC45" s="185">
        <v>0</v>
      </c>
      <c r="AD45" s="185">
        <v>0</v>
      </c>
      <c r="AE45" s="185">
        <v>18.93</v>
      </c>
      <c r="AF45" s="185">
        <v>0</v>
      </c>
      <c r="AG45" s="185">
        <v>0</v>
      </c>
      <c r="AH45" s="185">
        <v>0</v>
      </c>
      <c r="AI45" s="185">
        <v>0</v>
      </c>
      <c r="AJ45" s="185">
        <v>0</v>
      </c>
      <c r="AK45" s="185">
        <v>0</v>
      </c>
      <c r="AL45" s="185">
        <v>0</v>
      </c>
      <c r="AM45" s="185">
        <v>0</v>
      </c>
      <c r="AN45" s="185">
        <v>0</v>
      </c>
      <c r="AO45" s="185">
        <v>0</v>
      </c>
      <c r="AP45" s="185">
        <v>0</v>
      </c>
      <c r="AQ45" s="185">
        <v>0</v>
      </c>
      <c r="AR45" s="185">
        <v>0</v>
      </c>
      <c r="AS45" s="185">
        <v>0</v>
      </c>
      <c r="AT45" s="185">
        <v>0</v>
      </c>
      <c r="AU45" s="185">
        <v>0</v>
      </c>
      <c r="AV45" s="186">
        <v>15</v>
      </c>
      <c r="AW45" s="186">
        <v>5</v>
      </c>
      <c r="AX45" s="186">
        <v>5</v>
      </c>
      <c r="AY45" s="186">
        <v>5</v>
      </c>
      <c r="AZ45" s="71"/>
    </row>
    <row r="46" spans="1:52" ht="18" x14ac:dyDescent="0.35">
      <c r="A46" s="51" t="str">
        <f t="shared" si="2"/>
        <v xml:space="preserve">   </v>
      </c>
      <c r="B46" s="65">
        <v>37</v>
      </c>
      <c r="C46" s="66" t="s">
        <v>146</v>
      </c>
      <c r="D46" s="182" t="s">
        <v>132</v>
      </c>
      <c r="E46" s="67" t="s">
        <v>122</v>
      </c>
      <c r="F46" s="65" t="s">
        <v>119</v>
      </c>
      <c r="G46" s="183">
        <v>218.48</v>
      </c>
      <c r="H46" s="183">
        <v>218.48</v>
      </c>
      <c r="I46" s="69">
        <v>0</v>
      </c>
      <c r="J46" s="24">
        <v>1</v>
      </c>
      <c r="K46" s="183">
        <v>218.48</v>
      </c>
      <c r="L46" s="183">
        <v>0</v>
      </c>
      <c r="M46" s="183">
        <v>0</v>
      </c>
      <c r="N46" s="183">
        <v>0</v>
      </c>
      <c r="O46" s="24">
        <v>25</v>
      </c>
      <c r="P46" s="184">
        <v>109.24</v>
      </c>
      <c r="Q46" s="70">
        <v>50</v>
      </c>
      <c r="R46" s="24">
        <v>1</v>
      </c>
      <c r="S46" s="24">
        <v>2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0</v>
      </c>
      <c r="AC46" s="185">
        <v>0</v>
      </c>
      <c r="AD46" s="185">
        <v>109.24</v>
      </c>
      <c r="AE46" s="185">
        <v>0</v>
      </c>
      <c r="AF46" s="185">
        <v>0</v>
      </c>
      <c r="AG46" s="185">
        <v>0</v>
      </c>
      <c r="AH46" s="185">
        <v>0</v>
      </c>
      <c r="AI46" s="185">
        <v>0</v>
      </c>
      <c r="AJ46" s="185">
        <v>0</v>
      </c>
      <c r="AK46" s="185">
        <v>0</v>
      </c>
      <c r="AL46" s="185">
        <v>0</v>
      </c>
      <c r="AM46" s="185">
        <v>0</v>
      </c>
      <c r="AN46" s="185">
        <v>0</v>
      </c>
      <c r="AO46" s="185">
        <v>0</v>
      </c>
      <c r="AP46" s="185">
        <v>0</v>
      </c>
      <c r="AQ46" s="185">
        <v>0</v>
      </c>
      <c r="AR46" s="185">
        <v>0</v>
      </c>
      <c r="AS46" s="185">
        <v>0</v>
      </c>
      <c r="AT46" s="185">
        <v>0</v>
      </c>
      <c r="AU46" s="185">
        <v>0</v>
      </c>
      <c r="AV46" s="186">
        <v>15</v>
      </c>
      <c r="AW46" s="186">
        <v>5</v>
      </c>
      <c r="AX46" s="186">
        <v>5</v>
      </c>
      <c r="AY46" s="186">
        <v>5</v>
      </c>
      <c r="AZ46" s="71"/>
    </row>
    <row r="47" spans="1:52" ht="18" x14ac:dyDescent="0.35">
      <c r="A47" s="51" t="str">
        <f t="shared" si="2"/>
        <v xml:space="preserve">   </v>
      </c>
      <c r="B47" s="65">
        <v>38</v>
      </c>
      <c r="C47" s="66" t="s">
        <v>146</v>
      </c>
      <c r="D47" s="182" t="s">
        <v>133</v>
      </c>
      <c r="E47" s="67" t="s">
        <v>122</v>
      </c>
      <c r="F47" s="65" t="s">
        <v>119</v>
      </c>
      <c r="G47" s="183">
        <v>4.8600000000000003</v>
      </c>
      <c r="H47" s="183">
        <v>4.8600000000000003</v>
      </c>
      <c r="I47" s="69">
        <v>0</v>
      </c>
      <c r="J47" s="24">
        <v>1</v>
      </c>
      <c r="K47" s="183">
        <v>4.8600000000000003</v>
      </c>
      <c r="L47" s="183">
        <v>0</v>
      </c>
      <c r="M47" s="183">
        <v>0</v>
      </c>
      <c r="N47" s="183">
        <v>0</v>
      </c>
      <c r="O47" s="24">
        <v>25</v>
      </c>
      <c r="P47" s="184">
        <v>2.4300000000000002</v>
      </c>
      <c r="Q47" s="70">
        <v>50</v>
      </c>
      <c r="R47" s="24">
        <v>2</v>
      </c>
      <c r="S47" s="24">
        <v>2</v>
      </c>
      <c r="T47" s="185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v>0</v>
      </c>
      <c r="AC47" s="185">
        <v>0</v>
      </c>
      <c r="AD47" s="185">
        <v>0</v>
      </c>
      <c r="AE47" s="185">
        <v>2.4300000000000002</v>
      </c>
      <c r="AF47" s="185">
        <v>0</v>
      </c>
      <c r="AG47" s="185">
        <v>0</v>
      </c>
      <c r="AH47" s="185">
        <v>0</v>
      </c>
      <c r="AI47" s="185">
        <v>0</v>
      </c>
      <c r="AJ47" s="185">
        <v>0</v>
      </c>
      <c r="AK47" s="185">
        <v>0</v>
      </c>
      <c r="AL47" s="185">
        <v>0</v>
      </c>
      <c r="AM47" s="185">
        <v>0</v>
      </c>
      <c r="AN47" s="185">
        <v>0</v>
      </c>
      <c r="AO47" s="185">
        <v>0</v>
      </c>
      <c r="AP47" s="185">
        <v>0</v>
      </c>
      <c r="AQ47" s="185">
        <v>0</v>
      </c>
      <c r="AR47" s="185">
        <v>0</v>
      </c>
      <c r="AS47" s="185">
        <v>0</v>
      </c>
      <c r="AT47" s="185">
        <v>0</v>
      </c>
      <c r="AU47" s="185">
        <v>0</v>
      </c>
      <c r="AV47" s="186">
        <v>15</v>
      </c>
      <c r="AW47" s="186">
        <v>5</v>
      </c>
      <c r="AX47" s="186">
        <v>5</v>
      </c>
      <c r="AY47" s="186">
        <v>5</v>
      </c>
      <c r="AZ47" s="71"/>
    </row>
    <row r="48" spans="1:52" ht="18" x14ac:dyDescent="0.35">
      <c r="A48" s="51" t="str">
        <f t="shared" si="2"/>
        <v xml:space="preserve">   </v>
      </c>
      <c r="B48" s="65">
        <v>39</v>
      </c>
      <c r="C48" s="66" t="s">
        <v>146</v>
      </c>
      <c r="D48" s="182" t="s">
        <v>134</v>
      </c>
      <c r="E48" s="67" t="s">
        <v>122</v>
      </c>
      <c r="F48" s="65" t="s">
        <v>119</v>
      </c>
      <c r="G48" s="183">
        <v>14.67</v>
      </c>
      <c r="H48" s="183">
        <v>14.67</v>
      </c>
      <c r="I48" s="69">
        <v>0</v>
      </c>
      <c r="J48" s="24">
        <v>1</v>
      </c>
      <c r="K48" s="183">
        <v>14.67</v>
      </c>
      <c r="L48" s="183">
        <v>0</v>
      </c>
      <c r="M48" s="183">
        <v>0</v>
      </c>
      <c r="N48" s="183">
        <v>0</v>
      </c>
      <c r="O48" s="24">
        <v>25</v>
      </c>
      <c r="P48" s="184">
        <v>7.335</v>
      </c>
      <c r="Q48" s="70">
        <v>50</v>
      </c>
      <c r="R48" s="24">
        <v>2</v>
      </c>
      <c r="S48" s="24">
        <v>2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85">
        <v>0</v>
      </c>
      <c r="AC48" s="185">
        <v>0</v>
      </c>
      <c r="AD48" s="185">
        <v>0</v>
      </c>
      <c r="AE48" s="185">
        <v>7.335</v>
      </c>
      <c r="AF48" s="185">
        <v>0</v>
      </c>
      <c r="AG48" s="185">
        <v>0</v>
      </c>
      <c r="AH48" s="185">
        <v>0</v>
      </c>
      <c r="AI48" s="185">
        <v>0</v>
      </c>
      <c r="AJ48" s="185">
        <v>0</v>
      </c>
      <c r="AK48" s="185">
        <v>0</v>
      </c>
      <c r="AL48" s="185">
        <v>0</v>
      </c>
      <c r="AM48" s="185">
        <v>0</v>
      </c>
      <c r="AN48" s="185">
        <v>0</v>
      </c>
      <c r="AO48" s="185">
        <v>0</v>
      </c>
      <c r="AP48" s="185">
        <v>0</v>
      </c>
      <c r="AQ48" s="185">
        <v>0</v>
      </c>
      <c r="AR48" s="185">
        <v>0</v>
      </c>
      <c r="AS48" s="185">
        <v>0</v>
      </c>
      <c r="AT48" s="185">
        <v>0</v>
      </c>
      <c r="AU48" s="185">
        <v>0</v>
      </c>
      <c r="AV48" s="186">
        <v>15</v>
      </c>
      <c r="AW48" s="186">
        <v>5</v>
      </c>
      <c r="AX48" s="186">
        <v>5</v>
      </c>
      <c r="AY48" s="186">
        <v>5</v>
      </c>
      <c r="AZ48" s="71"/>
    </row>
    <row r="49" spans="1:52" ht="18" x14ac:dyDescent="0.35">
      <c r="A49" s="51" t="str">
        <f t="shared" si="2"/>
        <v xml:space="preserve">   </v>
      </c>
      <c r="B49" s="65">
        <v>40</v>
      </c>
      <c r="C49" s="66" t="s">
        <v>147</v>
      </c>
      <c r="D49" s="182" t="s">
        <v>44</v>
      </c>
      <c r="E49" s="67" t="s">
        <v>122</v>
      </c>
      <c r="F49" s="65" t="s">
        <v>119</v>
      </c>
      <c r="G49" s="68">
        <v>12.328523384145999</v>
      </c>
      <c r="H49" s="69">
        <v>0.656099301006</v>
      </c>
      <c r="I49" s="69">
        <v>11.672424083139999</v>
      </c>
      <c r="J49" s="24">
        <v>1</v>
      </c>
      <c r="K49" s="183">
        <v>0.656099301006</v>
      </c>
      <c r="L49" s="183">
        <v>0</v>
      </c>
      <c r="M49" s="183">
        <v>0</v>
      </c>
      <c r="N49" s="183">
        <v>0</v>
      </c>
      <c r="O49" s="24">
        <v>30</v>
      </c>
      <c r="P49" s="184">
        <v>0</v>
      </c>
      <c r="Q49" s="70">
        <v>0</v>
      </c>
      <c r="R49" s="24">
        <v>0</v>
      </c>
      <c r="S49" s="24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85">
        <v>0</v>
      </c>
      <c r="AC49" s="185">
        <v>0</v>
      </c>
      <c r="AD49" s="185">
        <v>0</v>
      </c>
      <c r="AE49" s="185">
        <v>0</v>
      </c>
      <c r="AF49" s="185">
        <v>0</v>
      </c>
      <c r="AG49" s="185">
        <v>0</v>
      </c>
      <c r="AH49" s="185">
        <v>0</v>
      </c>
      <c r="AI49" s="185">
        <v>0</v>
      </c>
      <c r="AJ49" s="185">
        <v>0</v>
      </c>
      <c r="AK49" s="185">
        <v>0</v>
      </c>
      <c r="AL49" s="185">
        <v>0</v>
      </c>
      <c r="AM49" s="185">
        <v>0</v>
      </c>
      <c r="AN49" s="185">
        <v>0</v>
      </c>
      <c r="AO49" s="185">
        <v>0</v>
      </c>
      <c r="AP49" s="185">
        <v>0</v>
      </c>
      <c r="AQ49" s="185">
        <v>0</v>
      </c>
      <c r="AR49" s="185">
        <v>0</v>
      </c>
      <c r="AS49" s="185">
        <v>0</v>
      </c>
      <c r="AT49" s="185">
        <v>0</v>
      </c>
      <c r="AU49" s="185">
        <v>0</v>
      </c>
      <c r="AV49" s="186">
        <v>0</v>
      </c>
      <c r="AW49" s="186">
        <v>0</v>
      </c>
      <c r="AX49" s="186">
        <v>0</v>
      </c>
      <c r="AY49" s="186">
        <v>0</v>
      </c>
      <c r="AZ49" s="71"/>
    </row>
    <row r="50" spans="1:52" ht="18" x14ac:dyDescent="0.35">
      <c r="A50" s="51" t="str">
        <f t="shared" si="2"/>
        <v xml:space="preserve">   </v>
      </c>
      <c r="B50" s="65">
        <v>41</v>
      </c>
      <c r="C50" s="66" t="s">
        <v>148</v>
      </c>
      <c r="D50" s="182" t="s">
        <v>44</v>
      </c>
      <c r="E50" s="67" t="s">
        <v>122</v>
      </c>
      <c r="F50" s="65" t="s">
        <v>119</v>
      </c>
      <c r="G50" s="68">
        <v>123.80977654100001</v>
      </c>
      <c r="H50" s="69">
        <v>123.80977654100001</v>
      </c>
      <c r="I50" s="69">
        <v>0</v>
      </c>
      <c r="J50" s="24">
        <v>1</v>
      </c>
      <c r="K50" s="183">
        <v>123.80977654100001</v>
      </c>
      <c r="L50" s="183">
        <v>0</v>
      </c>
      <c r="M50" s="183">
        <v>0</v>
      </c>
      <c r="N50" s="183">
        <v>0</v>
      </c>
      <c r="O50" s="24">
        <v>30</v>
      </c>
      <c r="P50" s="184">
        <v>0</v>
      </c>
      <c r="Q50" s="70">
        <v>0</v>
      </c>
      <c r="R50" s="24">
        <v>0</v>
      </c>
      <c r="S50" s="24">
        <v>0</v>
      </c>
      <c r="T50" s="185">
        <v>0</v>
      </c>
      <c r="U50" s="185">
        <v>0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185">
        <v>0</v>
      </c>
      <c r="AD50" s="185">
        <v>0</v>
      </c>
      <c r="AE50" s="185">
        <v>0</v>
      </c>
      <c r="AF50" s="185">
        <v>0</v>
      </c>
      <c r="AG50" s="185">
        <v>0</v>
      </c>
      <c r="AH50" s="185">
        <v>0</v>
      </c>
      <c r="AI50" s="185">
        <v>0</v>
      </c>
      <c r="AJ50" s="185">
        <v>0</v>
      </c>
      <c r="AK50" s="185">
        <v>0</v>
      </c>
      <c r="AL50" s="185">
        <v>0</v>
      </c>
      <c r="AM50" s="185">
        <v>0</v>
      </c>
      <c r="AN50" s="185">
        <v>0</v>
      </c>
      <c r="AO50" s="185">
        <v>0</v>
      </c>
      <c r="AP50" s="185">
        <v>0</v>
      </c>
      <c r="AQ50" s="185">
        <v>0</v>
      </c>
      <c r="AR50" s="185">
        <v>0</v>
      </c>
      <c r="AS50" s="185">
        <v>0</v>
      </c>
      <c r="AT50" s="185">
        <v>0</v>
      </c>
      <c r="AU50" s="185">
        <v>0</v>
      </c>
      <c r="AV50" s="186">
        <v>0</v>
      </c>
      <c r="AW50" s="186">
        <v>0</v>
      </c>
      <c r="AX50" s="186">
        <v>0</v>
      </c>
      <c r="AY50" s="186">
        <v>0</v>
      </c>
      <c r="AZ50" s="71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5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51:O1048576">
      <formula1>0</formula1>
      <formula2>100</formula2>
    </dataValidation>
    <dataValidation type="whole" allowBlank="1" showInputMessage="1" showErrorMessage="1" error="กรอกเฉพาะ 0 1 2" sqref="S2:S4 R51:R1048576">
      <formula1>0</formula1>
      <formula2>2</formula2>
    </dataValidation>
    <dataValidation type="whole" allowBlank="1" showInputMessage="1" showErrorMessage="1" error="กรอกเฉพาะ 0 1 2 3" sqref="S51:S1048576">
      <formula1>0</formula1>
      <formula2>3</formula2>
    </dataValidation>
    <dataValidation type="whole" allowBlank="1" showInputMessage="1" showErrorMessage="1" error="กรอกเฉพาะ 0 1 2 3 9" sqref="J51:J1048576">
      <formula1>0</formula1>
      <formula2>9</formula2>
    </dataValidation>
    <dataValidation type="textLength" operator="equal" allowBlank="1" showInputMessage="1" showErrorMessage="1" error="กรอกรหัสผิดพลาด" sqref="C51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zoomScale="60" zoomScaleNormal="60" workbookViewId="0">
      <selection activeCell="A10" sqref="A10"/>
    </sheetView>
  </sheetViews>
  <sheetFormatPr defaultColWidth="8.8984375" defaultRowHeight="14.4" x14ac:dyDescent="0.3"/>
  <cols>
    <col min="1" max="1" width="6.8984375" style="27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6.3984375" style="8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6.19921875" style="11" customWidth="1"/>
    <col min="18" max="18" width="8" style="11" customWidth="1"/>
    <col min="19" max="19" width="10.19921875" style="11" customWidth="1"/>
    <col min="20" max="45" width="3.69921875" style="11" bestFit="1" customWidth="1"/>
    <col min="46" max="46" width="3.3984375" style="11" bestFit="1" customWidth="1"/>
    <col min="47" max="47" width="3.69921875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60" t="s">
        <v>30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</row>
    <row r="2" spans="1:48" customFormat="1" ht="23.4" x14ac:dyDescent="0.45">
      <c r="B2" s="164" t="s">
        <v>1</v>
      </c>
      <c r="C2" s="164"/>
      <c r="D2" s="164"/>
      <c r="E2" s="164"/>
      <c r="F2" s="165" t="s">
        <v>120</v>
      </c>
      <c r="G2" s="165"/>
      <c r="H2" s="165"/>
      <c r="I2" s="165"/>
      <c r="J2" s="165"/>
      <c r="K2" s="54"/>
      <c r="L2" s="55"/>
      <c r="M2" s="55"/>
      <c r="N2" s="56"/>
      <c r="O2" s="56"/>
      <c r="P2" s="57"/>
      <c r="Q2" s="56"/>
      <c r="R2" s="56"/>
      <c r="S2" s="5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2" t="s">
        <v>2</v>
      </c>
      <c r="AM2" s="162"/>
      <c r="AN2" s="162"/>
      <c r="AO2" s="162"/>
      <c r="AP2" s="162"/>
      <c r="AQ2" s="162"/>
      <c r="AR2" s="166">
        <v>1032</v>
      </c>
      <c r="AS2" s="166"/>
      <c r="AT2" s="166"/>
      <c r="AU2" s="3"/>
      <c r="AV2" s="3"/>
    </row>
    <row r="3" spans="1:48" customFormat="1" ht="23.4" x14ac:dyDescent="0.45">
      <c r="B3" s="164"/>
      <c r="C3" s="164"/>
      <c r="D3" s="164"/>
      <c r="E3" s="164"/>
      <c r="F3" s="165"/>
      <c r="G3" s="165"/>
      <c r="H3" s="165"/>
      <c r="I3" s="165"/>
      <c r="J3" s="165"/>
      <c r="K3" s="54"/>
      <c r="L3" s="55"/>
      <c r="M3" s="55"/>
      <c r="N3" s="59"/>
      <c r="O3" s="59"/>
      <c r="P3" s="60"/>
      <c r="Q3" s="80"/>
      <c r="R3" s="80"/>
      <c r="S3" s="6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2" t="s">
        <v>117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7">
        <v>5457.467537585092</v>
      </c>
      <c r="AS3" s="167"/>
      <c r="AT3" s="167"/>
      <c r="AU3" s="161" t="s">
        <v>4</v>
      </c>
      <c r="AV3" s="161"/>
    </row>
    <row r="4" spans="1:48" customFormat="1" ht="23.4" x14ac:dyDescent="0.45">
      <c r="B4" s="164"/>
      <c r="C4" s="164"/>
      <c r="D4" s="164"/>
      <c r="E4" s="164"/>
      <c r="F4" s="165"/>
      <c r="G4" s="165"/>
      <c r="H4" s="165"/>
      <c r="I4" s="165"/>
      <c r="J4" s="165"/>
      <c r="K4" s="54"/>
      <c r="L4" s="55"/>
      <c r="M4" s="55"/>
      <c r="N4" s="62"/>
      <c r="O4" s="62"/>
      <c r="P4" s="60"/>
      <c r="Q4" s="80"/>
      <c r="R4" s="80"/>
      <c r="S4" s="63"/>
      <c r="T4" s="64"/>
      <c r="U4" s="64"/>
      <c r="V4" s="5"/>
      <c r="W4" s="5"/>
      <c r="X4" s="5"/>
      <c r="Y4" s="5"/>
      <c r="Z4" s="5"/>
      <c r="AE4" s="162" t="s">
        <v>118</v>
      </c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3">
        <v>1962.535872786794</v>
      </c>
      <c r="AS4" s="163"/>
      <c r="AT4" s="163"/>
      <c r="AU4" s="161" t="s">
        <v>4</v>
      </c>
      <c r="AV4" s="161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2" t="s">
        <v>6</v>
      </c>
      <c r="AS5" s="122"/>
      <c r="AT5" s="122"/>
      <c r="AU5" s="122"/>
      <c r="AV5" s="122"/>
    </row>
    <row r="6" spans="1:48" ht="21" customHeight="1" x14ac:dyDescent="0.3">
      <c r="A6" s="151" t="s">
        <v>45</v>
      </c>
      <c r="B6" s="123" t="s">
        <v>7</v>
      </c>
      <c r="C6" s="123" t="s">
        <v>8</v>
      </c>
      <c r="D6" s="123" t="s">
        <v>9</v>
      </c>
      <c r="E6" s="123" t="s">
        <v>10</v>
      </c>
      <c r="F6" s="123" t="s">
        <v>11</v>
      </c>
      <c r="G6" s="154" t="s">
        <v>47</v>
      </c>
      <c r="H6" s="155"/>
      <c r="I6" s="156"/>
      <c r="J6" s="124" t="s">
        <v>12</v>
      </c>
      <c r="K6" s="158" t="s">
        <v>37</v>
      </c>
      <c r="L6" s="158"/>
      <c r="M6" s="158"/>
      <c r="N6" s="158"/>
      <c r="O6" s="124" t="s">
        <v>13</v>
      </c>
      <c r="P6" s="135" t="s">
        <v>5</v>
      </c>
      <c r="Q6" s="124" t="s">
        <v>31</v>
      </c>
      <c r="R6" s="138" t="s">
        <v>38</v>
      </c>
      <c r="S6" s="141" t="s">
        <v>39</v>
      </c>
      <c r="T6" s="144" t="s">
        <v>14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6"/>
      <c r="AV6" s="134" t="s">
        <v>48</v>
      </c>
    </row>
    <row r="7" spans="1:48" ht="18.75" customHeight="1" x14ac:dyDescent="0.3">
      <c r="A7" s="151"/>
      <c r="B7" s="123"/>
      <c r="C7" s="123"/>
      <c r="D7" s="123"/>
      <c r="E7" s="123"/>
      <c r="F7" s="123"/>
      <c r="G7" s="157" t="s">
        <v>3</v>
      </c>
      <c r="H7" s="153" t="s">
        <v>46</v>
      </c>
      <c r="I7" s="153"/>
      <c r="J7" s="125"/>
      <c r="K7" s="159" t="s">
        <v>40</v>
      </c>
      <c r="L7" s="147" t="s">
        <v>41</v>
      </c>
      <c r="M7" s="149" t="s">
        <v>42</v>
      </c>
      <c r="N7" s="150" t="s">
        <v>43</v>
      </c>
      <c r="O7" s="125"/>
      <c r="P7" s="136"/>
      <c r="Q7" s="125"/>
      <c r="R7" s="139"/>
      <c r="S7" s="142"/>
      <c r="T7" s="130" t="s">
        <v>15</v>
      </c>
      <c r="U7" s="130"/>
      <c r="V7" s="130"/>
      <c r="W7" s="130"/>
      <c r="X7" s="131" t="s">
        <v>16</v>
      </c>
      <c r="Y7" s="131"/>
      <c r="Z7" s="131"/>
      <c r="AA7" s="131"/>
      <c r="AB7" s="132" t="s">
        <v>17</v>
      </c>
      <c r="AC7" s="132"/>
      <c r="AD7" s="132"/>
      <c r="AE7" s="132"/>
      <c r="AF7" s="133" t="s">
        <v>18</v>
      </c>
      <c r="AG7" s="133"/>
      <c r="AH7" s="133"/>
      <c r="AI7" s="133"/>
      <c r="AJ7" s="127" t="s">
        <v>19</v>
      </c>
      <c r="AK7" s="127"/>
      <c r="AL7" s="127"/>
      <c r="AM7" s="127"/>
      <c r="AN7" s="128" t="s">
        <v>20</v>
      </c>
      <c r="AO7" s="128"/>
      <c r="AP7" s="128"/>
      <c r="AQ7" s="128"/>
      <c r="AR7" s="129" t="s">
        <v>21</v>
      </c>
      <c r="AS7" s="129"/>
      <c r="AT7" s="129"/>
      <c r="AU7" s="129"/>
      <c r="AV7" s="134"/>
    </row>
    <row r="8" spans="1:48" ht="21.75" customHeight="1" x14ac:dyDescent="0.3">
      <c r="A8" s="151"/>
      <c r="B8" s="123"/>
      <c r="C8" s="123"/>
      <c r="D8" s="123"/>
      <c r="E8" s="123"/>
      <c r="F8" s="123"/>
      <c r="G8" s="157"/>
      <c r="H8" s="14" t="s">
        <v>22</v>
      </c>
      <c r="I8" s="15" t="s">
        <v>23</v>
      </c>
      <c r="J8" s="126"/>
      <c r="K8" s="159"/>
      <c r="L8" s="148"/>
      <c r="M8" s="149"/>
      <c r="N8" s="150"/>
      <c r="O8" s="126"/>
      <c r="P8" s="137"/>
      <c r="Q8" s="126"/>
      <c r="R8" s="140"/>
      <c r="S8" s="143"/>
      <c r="T8" s="75" t="s">
        <v>24</v>
      </c>
      <c r="U8" s="75" t="s">
        <v>25</v>
      </c>
      <c r="V8" s="75" t="s">
        <v>26</v>
      </c>
      <c r="W8" s="75" t="s">
        <v>27</v>
      </c>
      <c r="X8" s="76" t="s">
        <v>24</v>
      </c>
      <c r="Y8" s="76" t="s">
        <v>25</v>
      </c>
      <c r="Z8" s="76" t="s">
        <v>26</v>
      </c>
      <c r="AA8" s="76" t="s">
        <v>27</v>
      </c>
      <c r="AB8" s="77" t="s">
        <v>24</v>
      </c>
      <c r="AC8" s="77" t="s">
        <v>25</v>
      </c>
      <c r="AD8" s="77" t="s">
        <v>26</v>
      </c>
      <c r="AE8" s="77" t="s">
        <v>27</v>
      </c>
      <c r="AF8" s="78" t="s">
        <v>24</v>
      </c>
      <c r="AG8" s="78" t="s">
        <v>25</v>
      </c>
      <c r="AH8" s="78" t="s">
        <v>26</v>
      </c>
      <c r="AI8" s="78" t="s">
        <v>27</v>
      </c>
      <c r="AJ8" s="72" t="s">
        <v>24</v>
      </c>
      <c r="AK8" s="72" t="s">
        <v>25</v>
      </c>
      <c r="AL8" s="72" t="s">
        <v>26</v>
      </c>
      <c r="AM8" s="72" t="s">
        <v>27</v>
      </c>
      <c r="AN8" s="73" t="s">
        <v>24</v>
      </c>
      <c r="AO8" s="73" t="s">
        <v>25</v>
      </c>
      <c r="AP8" s="73" t="s">
        <v>26</v>
      </c>
      <c r="AQ8" s="73" t="s">
        <v>27</v>
      </c>
      <c r="AR8" s="74" t="s">
        <v>24</v>
      </c>
      <c r="AS8" s="74" t="s">
        <v>25</v>
      </c>
      <c r="AT8" s="74" t="s">
        <v>26</v>
      </c>
      <c r="AU8" s="74" t="s">
        <v>27</v>
      </c>
      <c r="AV8" s="134"/>
    </row>
    <row r="9" spans="1:48" x14ac:dyDescent="0.3">
      <c r="A9" s="152" t="s">
        <v>28</v>
      </c>
      <c r="B9" s="152"/>
      <c r="C9" s="152"/>
      <c r="D9" s="152"/>
      <c r="E9" s="152"/>
      <c r="F9" s="152"/>
      <c r="G9" s="28">
        <f>I9+H9</f>
        <v>6660.9275375850939</v>
      </c>
      <c r="H9" s="29">
        <f>SUM(H10:H99999)</f>
        <v>4007.0826754097075</v>
      </c>
      <c r="I9" s="29">
        <f t="shared" ref="I9:AU9" si="0">SUM(I10:I99999)</f>
        <v>2653.844862175386</v>
      </c>
      <c r="J9" s="29"/>
      <c r="K9" s="29">
        <f t="shared" si="0"/>
        <v>2803.6226754097065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53"/>
      <c r="P9" s="53">
        <f t="shared" si="0"/>
        <v>710.81157643041013</v>
      </c>
      <c r="Q9" s="53"/>
      <c r="R9" s="53"/>
      <c r="S9" s="53"/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30"/>
    </row>
    <row r="10" spans="1:48" s="25" customFormat="1" ht="18" x14ac:dyDescent="0.35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5">
        <v>1</v>
      </c>
      <c r="C10" s="66" t="s">
        <v>121</v>
      </c>
      <c r="D10" s="182" t="s">
        <v>44</v>
      </c>
      <c r="E10" s="67" t="s">
        <v>122</v>
      </c>
      <c r="F10" s="65" t="s">
        <v>119</v>
      </c>
      <c r="G10" s="68">
        <v>332.25170910352881</v>
      </c>
      <c r="H10" s="69">
        <v>261.38982863899997</v>
      </c>
      <c r="I10" s="69">
        <v>70.861880464528809</v>
      </c>
      <c r="J10" s="24">
        <v>1</v>
      </c>
      <c r="K10" s="183">
        <v>261.38982863899997</v>
      </c>
      <c r="L10" s="183">
        <v>0</v>
      </c>
      <c r="M10" s="183">
        <v>0</v>
      </c>
      <c r="N10" s="183">
        <v>0</v>
      </c>
      <c r="O10" s="24">
        <v>25</v>
      </c>
      <c r="P10" s="184">
        <v>26.138982863899997</v>
      </c>
      <c r="Q10" s="70">
        <v>10</v>
      </c>
      <c r="R10" s="24">
        <v>1</v>
      </c>
      <c r="S10" s="24">
        <v>2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</row>
    <row r="11" spans="1:48" s="25" customFormat="1" ht="18" x14ac:dyDescent="0.35">
      <c r="A11" s="51" t="str">
        <f t="shared" ref="A11:A50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5">
        <v>2</v>
      </c>
      <c r="C11" s="66" t="s">
        <v>123</v>
      </c>
      <c r="D11" s="182" t="s">
        <v>44</v>
      </c>
      <c r="E11" s="67" t="s">
        <v>122</v>
      </c>
      <c r="F11" s="65" t="s">
        <v>119</v>
      </c>
      <c r="G11" s="68">
        <v>3947.9852683982381</v>
      </c>
      <c r="H11" s="69">
        <v>1804.2641323800001</v>
      </c>
      <c r="I11" s="69">
        <v>2143.7211360182378</v>
      </c>
      <c r="J11" s="24">
        <v>1</v>
      </c>
      <c r="K11" s="183">
        <v>936.92413238000017</v>
      </c>
      <c r="L11" s="183">
        <v>0</v>
      </c>
      <c r="M11" s="183">
        <v>0</v>
      </c>
      <c r="N11" s="183">
        <v>0</v>
      </c>
      <c r="O11" s="24">
        <v>30</v>
      </c>
      <c r="P11" s="184">
        <v>0</v>
      </c>
      <c r="Q11" s="70">
        <v>0</v>
      </c>
      <c r="R11" s="24">
        <v>0</v>
      </c>
      <c r="S11" s="24">
        <v>0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</row>
    <row r="12" spans="1:48" s="25" customFormat="1" ht="18" x14ac:dyDescent="0.35">
      <c r="A12" s="51" t="str">
        <f t="shared" si="1"/>
        <v xml:space="preserve">   </v>
      </c>
      <c r="B12" s="65">
        <v>3</v>
      </c>
      <c r="C12" s="67" t="s">
        <v>123</v>
      </c>
      <c r="D12" s="182" t="s">
        <v>124</v>
      </c>
      <c r="E12" s="67" t="s">
        <v>122</v>
      </c>
      <c r="F12" s="65" t="s">
        <v>119</v>
      </c>
      <c r="G12" s="183">
        <v>61.78</v>
      </c>
      <c r="H12" s="183">
        <v>61.78</v>
      </c>
      <c r="I12" s="82">
        <v>0</v>
      </c>
      <c r="J12" s="24">
        <v>1</v>
      </c>
      <c r="K12" s="183">
        <v>61.78</v>
      </c>
      <c r="L12" s="183">
        <v>0</v>
      </c>
      <c r="M12" s="183">
        <v>0</v>
      </c>
      <c r="N12" s="183">
        <v>0</v>
      </c>
      <c r="O12" s="24">
        <v>25</v>
      </c>
      <c r="P12" s="187">
        <v>30.89</v>
      </c>
      <c r="Q12" s="83">
        <v>50</v>
      </c>
      <c r="R12" s="84">
        <v>1</v>
      </c>
      <c r="S12" s="84">
        <v>2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</row>
    <row r="13" spans="1:48" s="25" customFormat="1" ht="18" x14ac:dyDescent="0.35">
      <c r="A13" s="51" t="str">
        <f t="shared" si="1"/>
        <v xml:space="preserve">   </v>
      </c>
      <c r="B13" s="65">
        <v>4</v>
      </c>
      <c r="C13" s="66" t="s">
        <v>123</v>
      </c>
      <c r="D13" s="182" t="s">
        <v>125</v>
      </c>
      <c r="E13" s="67" t="s">
        <v>122</v>
      </c>
      <c r="F13" s="65" t="s">
        <v>119</v>
      </c>
      <c r="G13" s="183">
        <v>84.53</v>
      </c>
      <c r="H13" s="183">
        <v>84.53</v>
      </c>
      <c r="I13" s="69">
        <v>0</v>
      </c>
      <c r="J13" s="24">
        <v>1</v>
      </c>
      <c r="K13" s="183">
        <v>84.53</v>
      </c>
      <c r="L13" s="183">
        <v>0</v>
      </c>
      <c r="M13" s="183">
        <v>0</v>
      </c>
      <c r="N13" s="183">
        <v>0</v>
      </c>
      <c r="O13" s="24">
        <v>13</v>
      </c>
      <c r="P13" s="184">
        <v>67.624000000000009</v>
      </c>
      <c r="Q13" s="70">
        <v>80</v>
      </c>
      <c r="R13" s="24">
        <v>1</v>
      </c>
      <c r="S13" s="24">
        <v>2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</row>
    <row r="14" spans="1:48" ht="18" x14ac:dyDescent="0.35">
      <c r="A14" s="51" t="str">
        <f t="shared" si="1"/>
        <v xml:space="preserve">   </v>
      </c>
      <c r="B14" s="65">
        <v>5</v>
      </c>
      <c r="C14" s="66" t="s">
        <v>123</v>
      </c>
      <c r="D14" s="182" t="s">
        <v>126</v>
      </c>
      <c r="E14" s="67" t="s">
        <v>122</v>
      </c>
      <c r="F14" s="65" t="s">
        <v>119</v>
      </c>
      <c r="G14" s="183">
        <v>50.97</v>
      </c>
      <c r="H14" s="183">
        <v>50.97</v>
      </c>
      <c r="I14" s="69">
        <v>0</v>
      </c>
      <c r="J14" s="24">
        <v>1</v>
      </c>
      <c r="K14" s="183">
        <v>50.97</v>
      </c>
      <c r="L14" s="183">
        <v>0</v>
      </c>
      <c r="M14" s="183">
        <v>0</v>
      </c>
      <c r="N14" s="183">
        <v>0</v>
      </c>
      <c r="O14" s="24">
        <v>10</v>
      </c>
      <c r="P14" s="184">
        <v>35.678999999999995</v>
      </c>
      <c r="Q14" s="70">
        <v>70</v>
      </c>
      <c r="R14" s="24">
        <v>1</v>
      </c>
      <c r="S14" s="24">
        <v>2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</row>
    <row r="15" spans="1:48" ht="18" x14ac:dyDescent="0.35">
      <c r="A15" s="51" t="str">
        <f t="shared" si="1"/>
        <v xml:space="preserve">   </v>
      </c>
      <c r="B15" s="65">
        <v>6</v>
      </c>
      <c r="C15" s="66" t="s">
        <v>123</v>
      </c>
      <c r="D15" s="182" t="s">
        <v>127</v>
      </c>
      <c r="E15" s="67" t="s">
        <v>122</v>
      </c>
      <c r="F15" s="65" t="s">
        <v>119</v>
      </c>
      <c r="G15" s="183">
        <v>7.07</v>
      </c>
      <c r="H15" s="183">
        <v>7.07</v>
      </c>
      <c r="I15" s="69">
        <v>0</v>
      </c>
      <c r="J15" s="24">
        <v>1</v>
      </c>
      <c r="K15" s="183">
        <v>7.07</v>
      </c>
      <c r="L15" s="183">
        <v>0</v>
      </c>
      <c r="M15" s="183">
        <v>0</v>
      </c>
      <c r="N15" s="183">
        <v>0</v>
      </c>
      <c r="O15" s="24">
        <v>20</v>
      </c>
      <c r="P15" s="184">
        <v>4.242</v>
      </c>
      <c r="Q15" s="70">
        <v>60</v>
      </c>
      <c r="R15" s="24">
        <v>2</v>
      </c>
      <c r="S15" s="24">
        <v>2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</row>
    <row r="16" spans="1:48" ht="18" x14ac:dyDescent="0.35">
      <c r="A16" s="51" t="str">
        <f t="shared" si="1"/>
        <v xml:space="preserve">   </v>
      </c>
      <c r="B16" s="65">
        <v>7</v>
      </c>
      <c r="C16" s="66" t="s">
        <v>123</v>
      </c>
      <c r="D16" s="182" t="s">
        <v>128</v>
      </c>
      <c r="E16" s="67" t="s">
        <v>122</v>
      </c>
      <c r="F16" s="65" t="s">
        <v>119</v>
      </c>
      <c r="G16" s="183">
        <v>38.159999999999997</v>
      </c>
      <c r="H16" s="183">
        <v>38.159999999999997</v>
      </c>
      <c r="I16" s="69">
        <v>0</v>
      </c>
      <c r="J16" s="24">
        <v>1</v>
      </c>
      <c r="K16" s="183">
        <v>38.159999999999997</v>
      </c>
      <c r="L16" s="183">
        <v>0</v>
      </c>
      <c r="M16" s="183">
        <v>0</v>
      </c>
      <c r="N16" s="183">
        <v>0</v>
      </c>
      <c r="O16" s="24">
        <v>20</v>
      </c>
      <c r="P16" s="184">
        <v>11.447999999999999</v>
      </c>
      <c r="Q16" s="70">
        <v>30</v>
      </c>
      <c r="R16" s="24">
        <v>1</v>
      </c>
      <c r="S16" s="24">
        <v>2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</row>
    <row r="17" spans="1:48" ht="18" x14ac:dyDescent="0.35">
      <c r="A17" s="51" t="str">
        <f t="shared" si="1"/>
        <v xml:space="preserve">   </v>
      </c>
      <c r="B17" s="65">
        <v>8</v>
      </c>
      <c r="C17" s="66" t="s">
        <v>123</v>
      </c>
      <c r="D17" s="182" t="s">
        <v>129</v>
      </c>
      <c r="E17" s="67" t="s">
        <v>122</v>
      </c>
      <c r="F17" s="65" t="s">
        <v>119</v>
      </c>
      <c r="G17" s="183">
        <v>2.9</v>
      </c>
      <c r="H17" s="183">
        <v>2.9</v>
      </c>
      <c r="I17" s="69">
        <v>0</v>
      </c>
      <c r="J17" s="24">
        <v>1</v>
      </c>
      <c r="K17" s="183">
        <v>2.9</v>
      </c>
      <c r="L17" s="183">
        <v>0</v>
      </c>
      <c r="M17" s="183">
        <v>0</v>
      </c>
      <c r="N17" s="183">
        <v>0</v>
      </c>
      <c r="O17" s="24">
        <v>30</v>
      </c>
      <c r="P17" s="184">
        <v>0</v>
      </c>
      <c r="Q17" s="70">
        <v>0</v>
      </c>
      <c r="R17" s="24">
        <v>0</v>
      </c>
      <c r="S17" s="24">
        <v>0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</row>
    <row r="18" spans="1:48" ht="18" x14ac:dyDescent="0.35">
      <c r="A18" s="51" t="str">
        <f t="shared" si="1"/>
        <v xml:space="preserve">   </v>
      </c>
      <c r="B18" s="65">
        <v>9</v>
      </c>
      <c r="C18" s="66" t="s">
        <v>123</v>
      </c>
      <c r="D18" s="182" t="s">
        <v>130</v>
      </c>
      <c r="E18" s="67" t="s">
        <v>122</v>
      </c>
      <c r="F18" s="65" t="s">
        <v>119</v>
      </c>
      <c r="G18" s="183">
        <v>395.62</v>
      </c>
      <c r="H18" s="183">
        <v>395.62</v>
      </c>
      <c r="I18" s="69">
        <v>0</v>
      </c>
      <c r="J18" s="24">
        <v>1</v>
      </c>
      <c r="K18" s="183">
        <v>395.62</v>
      </c>
      <c r="L18" s="183">
        <v>0</v>
      </c>
      <c r="M18" s="183">
        <v>0</v>
      </c>
      <c r="N18" s="183">
        <v>0</v>
      </c>
      <c r="O18" s="24">
        <v>13</v>
      </c>
      <c r="P18" s="184">
        <v>237.37199999999999</v>
      </c>
      <c r="Q18" s="70">
        <v>60</v>
      </c>
      <c r="R18" s="24">
        <v>1</v>
      </c>
      <c r="S18" s="24">
        <v>2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</row>
    <row r="19" spans="1:48" ht="18" x14ac:dyDescent="0.35">
      <c r="A19" s="51" t="str">
        <f t="shared" si="1"/>
        <v xml:space="preserve">   </v>
      </c>
      <c r="B19" s="65">
        <v>10</v>
      </c>
      <c r="C19" s="66" t="s">
        <v>123</v>
      </c>
      <c r="D19" s="182" t="s">
        <v>131</v>
      </c>
      <c r="E19" s="67" t="s">
        <v>122</v>
      </c>
      <c r="F19" s="65" t="s">
        <v>119</v>
      </c>
      <c r="G19" s="183">
        <v>60.3</v>
      </c>
      <c r="H19" s="183">
        <v>60.3</v>
      </c>
      <c r="I19" s="69">
        <v>0</v>
      </c>
      <c r="J19" s="24">
        <v>1</v>
      </c>
      <c r="K19" s="183">
        <v>60.3</v>
      </c>
      <c r="L19" s="183">
        <v>0</v>
      </c>
      <c r="M19" s="183">
        <v>0</v>
      </c>
      <c r="N19" s="183">
        <v>0</v>
      </c>
      <c r="O19" s="24">
        <v>14</v>
      </c>
      <c r="P19" s="184">
        <v>36.18</v>
      </c>
      <c r="Q19" s="70">
        <v>60</v>
      </c>
      <c r="R19" s="24">
        <v>1</v>
      </c>
      <c r="S19" s="24">
        <v>2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</row>
    <row r="20" spans="1:48" ht="18" x14ac:dyDescent="0.35">
      <c r="A20" s="51" t="str">
        <f t="shared" si="1"/>
        <v xml:space="preserve">   </v>
      </c>
      <c r="B20" s="65">
        <v>11</v>
      </c>
      <c r="C20" s="66" t="s">
        <v>123</v>
      </c>
      <c r="D20" s="182" t="s">
        <v>132</v>
      </c>
      <c r="E20" s="67" t="s">
        <v>122</v>
      </c>
      <c r="F20" s="65" t="s">
        <v>119</v>
      </c>
      <c r="G20" s="183">
        <v>2.76</v>
      </c>
      <c r="H20" s="183">
        <v>2.76</v>
      </c>
      <c r="I20" s="69">
        <v>0</v>
      </c>
      <c r="J20" s="24">
        <v>1</v>
      </c>
      <c r="K20" s="183">
        <v>2.76</v>
      </c>
      <c r="L20" s="183">
        <v>0</v>
      </c>
      <c r="M20" s="183">
        <v>0</v>
      </c>
      <c r="N20" s="183">
        <v>0</v>
      </c>
      <c r="O20" s="24">
        <v>30</v>
      </c>
      <c r="P20" s="184">
        <v>0</v>
      </c>
      <c r="Q20" s="70">
        <v>0</v>
      </c>
      <c r="R20" s="24">
        <v>0</v>
      </c>
      <c r="S20" s="24">
        <v>0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</row>
    <row r="21" spans="1:48" ht="18" x14ac:dyDescent="0.35">
      <c r="A21" s="51" t="str">
        <f t="shared" si="1"/>
        <v xml:space="preserve">   </v>
      </c>
      <c r="B21" s="65">
        <v>12</v>
      </c>
      <c r="C21" s="66" t="s">
        <v>123</v>
      </c>
      <c r="D21" s="182" t="s">
        <v>133</v>
      </c>
      <c r="E21" s="67" t="s">
        <v>122</v>
      </c>
      <c r="F21" s="65" t="s">
        <v>119</v>
      </c>
      <c r="G21" s="183">
        <v>19.649999999999999</v>
      </c>
      <c r="H21" s="183">
        <v>19.649999999999999</v>
      </c>
      <c r="I21" s="69">
        <v>0</v>
      </c>
      <c r="J21" s="24">
        <v>1</v>
      </c>
      <c r="K21" s="183">
        <v>19.649999999999999</v>
      </c>
      <c r="L21" s="183">
        <v>0</v>
      </c>
      <c r="M21" s="183">
        <v>0</v>
      </c>
      <c r="N21" s="183">
        <v>0</v>
      </c>
      <c r="O21" s="24">
        <v>20</v>
      </c>
      <c r="P21" s="184">
        <v>11.79</v>
      </c>
      <c r="Q21" s="70">
        <v>60</v>
      </c>
      <c r="R21" s="24">
        <v>1</v>
      </c>
      <c r="S21" s="24">
        <v>2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</row>
    <row r="22" spans="1:48" ht="18" x14ac:dyDescent="0.35">
      <c r="A22" s="51" t="str">
        <f t="shared" si="1"/>
        <v xml:space="preserve">   </v>
      </c>
      <c r="B22" s="65">
        <v>13</v>
      </c>
      <c r="C22" s="66" t="s">
        <v>123</v>
      </c>
      <c r="D22" s="182" t="s">
        <v>134</v>
      </c>
      <c r="E22" s="67" t="s">
        <v>122</v>
      </c>
      <c r="F22" s="65" t="s">
        <v>119</v>
      </c>
      <c r="G22" s="183">
        <v>27.13</v>
      </c>
      <c r="H22" s="183">
        <v>27.13</v>
      </c>
      <c r="I22" s="69">
        <v>0</v>
      </c>
      <c r="J22" s="24">
        <v>1</v>
      </c>
      <c r="K22" s="183">
        <v>27.13</v>
      </c>
      <c r="L22" s="183">
        <v>0</v>
      </c>
      <c r="M22" s="183">
        <v>0</v>
      </c>
      <c r="N22" s="183">
        <v>0</v>
      </c>
      <c r="O22" s="24">
        <v>35</v>
      </c>
      <c r="P22" s="184">
        <v>0</v>
      </c>
      <c r="Q22" s="70">
        <v>0</v>
      </c>
      <c r="R22" s="24">
        <v>0</v>
      </c>
      <c r="S22" s="24">
        <v>0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</row>
    <row r="23" spans="1:48" ht="18" x14ac:dyDescent="0.35">
      <c r="A23" s="51" t="str">
        <f t="shared" si="1"/>
        <v xml:space="preserve">   </v>
      </c>
      <c r="B23" s="65">
        <v>14</v>
      </c>
      <c r="C23" s="66" t="s">
        <v>123</v>
      </c>
      <c r="D23" s="182" t="s">
        <v>135</v>
      </c>
      <c r="E23" s="67" t="s">
        <v>122</v>
      </c>
      <c r="F23" s="65" t="s">
        <v>119</v>
      </c>
      <c r="G23" s="183">
        <v>2.5499999999999998</v>
      </c>
      <c r="H23" s="183">
        <v>2.5499999999999998</v>
      </c>
      <c r="I23" s="69">
        <v>0</v>
      </c>
      <c r="J23" s="24">
        <v>1</v>
      </c>
      <c r="K23" s="183">
        <v>2.5499999999999998</v>
      </c>
      <c r="L23" s="183">
        <v>0</v>
      </c>
      <c r="M23" s="183">
        <v>0</v>
      </c>
      <c r="N23" s="183">
        <v>0</v>
      </c>
      <c r="O23" s="24">
        <v>20</v>
      </c>
      <c r="P23" s="184">
        <v>1.7849999999999997</v>
      </c>
      <c r="Q23" s="70">
        <v>70</v>
      </c>
      <c r="R23" s="24">
        <v>2</v>
      </c>
      <c r="S23" s="24">
        <v>1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</row>
    <row r="24" spans="1:48" ht="18" x14ac:dyDescent="0.35">
      <c r="A24" s="51" t="str">
        <f t="shared" si="1"/>
        <v xml:space="preserve">   </v>
      </c>
      <c r="B24" s="65">
        <v>15</v>
      </c>
      <c r="C24" s="66" t="s">
        <v>123</v>
      </c>
      <c r="D24" s="182" t="s">
        <v>136</v>
      </c>
      <c r="E24" s="67" t="s">
        <v>122</v>
      </c>
      <c r="F24" s="65" t="s">
        <v>119</v>
      </c>
      <c r="G24" s="183">
        <v>1.71</v>
      </c>
      <c r="H24" s="183">
        <v>1.71</v>
      </c>
      <c r="I24" s="69">
        <v>0</v>
      </c>
      <c r="J24" s="24">
        <v>1</v>
      </c>
      <c r="K24" s="183">
        <v>1.71</v>
      </c>
      <c r="L24" s="183">
        <v>0</v>
      </c>
      <c r="M24" s="183">
        <v>0</v>
      </c>
      <c r="N24" s="183">
        <v>0</v>
      </c>
      <c r="O24" s="24">
        <v>20</v>
      </c>
      <c r="P24" s="184">
        <v>0.85499999999999998</v>
      </c>
      <c r="Q24" s="70">
        <v>50</v>
      </c>
      <c r="R24" s="24">
        <v>2</v>
      </c>
      <c r="S24" s="24">
        <v>2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</row>
    <row r="25" spans="1:48" ht="18" x14ac:dyDescent="0.35">
      <c r="A25" s="51" t="str">
        <f t="shared" si="1"/>
        <v xml:space="preserve">   </v>
      </c>
      <c r="B25" s="65">
        <v>16</v>
      </c>
      <c r="C25" s="66" t="s">
        <v>123</v>
      </c>
      <c r="D25" s="182" t="s">
        <v>137</v>
      </c>
      <c r="E25" s="67" t="s">
        <v>122</v>
      </c>
      <c r="F25" s="65" t="s">
        <v>119</v>
      </c>
      <c r="G25" s="183">
        <v>18.190000000000001</v>
      </c>
      <c r="H25" s="183">
        <v>18.190000000000001</v>
      </c>
      <c r="I25" s="69">
        <v>0</v>
      </c>
      <c r="J25" s="24">
        <v>1</v>
      </c>
      <c r="K25" s="183">
        <v>18.190000000000001</v>
      </c>
      <c r="L25" s="183">
        <v>0</v>
      </c>
      <c r="M25" s="183">
        <v>0</v>
      </c>
      <c r="N25" s="183">
        <v>0</v>
      </c>
      <c r="O25" s="24">
        <v>15</v>
      </c>
      <c r="P25" s="184">
        <v>12.733000000000001</v>
      </c>
      <c r="Q25" s="70">
        <v>70</v>
      </c>
      <c r="R25" s="24">
        <v>1</v>
      </c>
      <c r="S25" s="24">
        <v>1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</row>
    <row r="26" spans="1:48" ht="18" x14ac:dyDescent="0.35">
      <c r="A26" s="51" t="str">
        <f t="shared" si="1"/>
        <v xml:space="preserve">   </v>
      </c>
      <c r="B26" s="65">
        <v>17</v>
      </c>
      <c r="C26" s="66" t="s">
        <v>123</v>
      </c>
      <c r="D26" s="182" t="s">
        <v>138</v>
      </c>
      <c r="E26" s="67" t="s">
        <v>122</v>
      </c>
      <c r="F26" s="65" t="s">
        <v>119</v>
      </c>
      <c r="G26" s="183">
        <v>29.3</v>
      </c>
      <c r="H26" s="183">
        <v>29.3</v>
      </c>
      <c r="I26" s="69">
        <v>0</v>
      </c>
      <c r="J26" s="24">
        <v>1</v>
      </c>
      <c r="K26" s="183">
        <v>29.3</v>
      </c>
      <c r="L26" s="183">
        <v>0</v>
      </c>
      <c r="M26" s="183">
        <v>0</v>
      </c>
      <c r="N26" s="183">
        <v>0</v>
      </c>
      <c r="O26" s="24">
        <v>20</v>
      </c>
      <c r="P26" s="184">
        <v>17.579999999999998</v>
      </c>
      <c r="Q26" s="70">
        <v>60</v>
      </c>
      <c r="R26" s="24">
        <v>1</v>
      </c>
      <c r="S26" s="24">
        <v>2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</row>
    <row r="27" spans="1:48" ht="18" x14ac:dyDescent="0.35">
      <c r="A27" s="51" t="str">
        <f t="shared" si="1"/>
        <v xml:space="preserve">   </v>
      </c>
      <c r="B27" s="65">
        <v>18</v>
      </c>
      <c r="C27" s="66" t="s">
        <v>123</v>
      </c>
      <c r="D27" s="182" t="s">
        <v>139</v>
      </c>
      <c r="E27" s="67" t="s">
        <v>122</v>
      </c>
      <c r="F27" s="65" t="s">
        <v>119</v>
      </c>
      <c r="G27" s="183">
        <v>23.52</v>
      </c>
      <c r="H27" s="183">
        <v>23.52</v>
      </c>
      <c r="I27" s="69">
        <v>0</v>
      </c>
      <c r="J27" s="24">
        <v>1</v>
      </c>
      <c r="K27" s="183">
        <v>23.52</v>
      </c>
      <c r="L27" s="183">
        <v>0</v>
      </c>
      <c r="M27" s="183">
        <v>0</v>
      </c>
      <c r="N27" s="183">
        <v>0</v>
      </c>
      <c r="O27" s="24">
        <v>15</v>
      </c>
      <c r="P27" s="184">
        <v>16.463999999999999</v>
      </c>
      <c r="Q27" s="70">
        <v>70</v>
      </c>
      <c r="R27" s="24">
        <v>1</v>
      </c>
      <c r="S27" s="24">
        <v>2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</row>
    <row r="28" spans="1:48" ht="18" x14ac:dyDescent="0.35">
      <c r="A28" s="51" t="str">
        <f t="shared" si="1"/>
        <v xml:space="preserve">   </v>
      </c>
      <c r="B28" s="65">
        <v>19</v>
      </c>
      <c r="C28" s="66" t="s">
        <v>123</v>
      </c>
      <c r="D28" s="182" t="s">
        <v>140</v>
      </c>
      <c r="E28" s="67" t="s">
        <v>122</v>
      </c>
      <c r="F28" s="65" t="s">
        <v>119</v>
      </c>
      <c r="G28" s="183">
        <v>10.17</v>
      </c>
      <c r="H28" s="183">
        <v>10.17</v>
      </c>
      <c r="I28" s="69">
        <v>0</v>
      </c>
      <c r="J28" s="24">
        <v>1</v>
      </c>
      <c r="K28" s="183">
        <v>10.17</v>
      </c>
      <c r="L28" s="183">
        <v>0</v>
      </c>
      <c r="M28" s="183">
        <v>0</v>
      </c>
      <c r="N28" s="183">
        <v>0</v>
      </c>
      <c r="O28" s="24">
        <v>30</v>
      </c>
      <c r="P28" s="184">
        <v>0</v>
      </c>
      <c r="Q28" s="70">
        <v>0</v>
      </c>
      <c r="R28" s="24">
        <v>0</v>
      </c>
      <c r="S28" s="24">
        <v>0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</row>
    <row r="29" spans="1:48" ht="18" x14ac:dyDescent="0.35">
      <c r="A29" s="51" t="str">
        <f t="shared" si="1"/>
        <v xml:space="preserve">   </v>
      </c>
      <c r="B29" s="65">
        <v>20</v>
      </c>
      <c r="C29" s="66" t="s">
        <v>123</v>
      </c>
      <c r="D29" s="182" t="s">
        <v>141</v>
      </c>
      <c r="E29" s="67" t="s">
        <v>122</v>
      </c>
      <c r="F29" s="65" t="s">
        <v>119</v>
      </c>
      <c r="G29" s="183">
        <v>1.7</v>
      </c>
      <c r="H29" s="183">
        <v>1.7</v>
      </c>
      <c r="I29" s="69">
        <v>0</v>
      </c>
      <c r="J29" s="24">
        <v>1</v>
      </c>
      <c r="K29" s="183">
        <v>1.7</v>
      </c>
      <c r="L29" s="183">
        <v>0</v>
      </c>
      <c r="M29" s="183">
        <v>0</v>
      </c>
      <c r="N29" s="183">
        <v>0</v>
      </c>
      <c r="O29" s="24">
        <v>15</v>
      </c>
      <c r="P29" s="184">
        <v>0.85</v>
      </c>
      <c r="Q29" s="70">
        <v>50</v>
      </c>
      <c r="R29" s="24">
        <v>2</v>
      </c>
      <c r="S29" s="24">
        <v>2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</row>
    <row r="30" spans="1:48" ht="18" x14ac:dyDescent="0.35">
      <c r="A30" s="51" t="str">
        <f t="shared" si="1"/>
        <v xml:space="preserve">   </v>
      </c>
      <c r="B30" s="65">
        <v>21</v>
      </c>
      <c r="C30" s="66" t="s">
        <v>123</v>
      </c>
      <c r="D30" s="182" t="s">
        <v>142</v>
      </c>
      <c r="E30" s="67" t="s">
        <v>122</v>
      </c>
      <c r="F30" s="65" t="s">
        <v>119</v>
      </c>
      <c r="G30" s="183">
        <v>17.71</v>
      </c>
      <c r="H30" s="183">
        <v>17.71</v>
      </c>
      <c r="I30" s="69">
        <v>0</v>
      </c>
      <c r="J30" s="24">
        <v>1</v>
      </c>
      <c r="K30" s="183">
        <v>17.71</v>
      </c>
      <c r="L30" s="183">
        <v>0</v>
      </c>
      <c r="M30" s="183">
        <v>0</v>
      </c>
      <c r="N30" s="183">
        <v>0</v>
      </c>
      <c r="O30" s="24">
        <v>21</v>
      </c>
      <c r="P30" s="184">
        <v>8.8550000000000004</v>
      </c>
      <c r="Q30" s="70">
        <v>50</v>
      </c>
      <c r="R30" s="24">
        <v>2</v>
      </c>
      <c r="S30" s="24">
        <v>2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</row>
    <row r="31" spans="1:48" ht="18" x14ac:dyDescent="0.35">
      <c r="A31" s="51" t="str">
        <f t="shared" si="1"/>
        <v xml:space="preserve">   </v>
      </c>
      <c r="B31" s="65">
        <v>22</v>
      </c>
      <c r="C31" s="66" t="s">
        <v>123</v>
      </c>
      <c r="D31" s="182" t="s">
        <v>143</v>
      </c>
      <c r="E31" s="67" t="s">
        <v>122</v>
      </c>
      <c r="F31" s="65" t="s">
        <v>119</v>
      </c>
      <c r="G31" s="183">
        <v>11.62</v>
      </c>
      <c r="H31" s="183">
        <v>11.62</v>
      </c>
      <c r="I31" s="69">
        <v>0</v>
      </c>
      <c r="J31" s="24">
        <v>1</v>
      </c>
      <c r="K31" s="183">
        <v>11.62</v>
      </c>
      <c r="L31" s="183">
        <v>0</v>
      </c>
      <c r="M31" s="183">
        <v>0</v>
      </c>
      <c r="N31" s="183">
        <v>0</v>
      </c>
      <c r="O31" s="24">
        <v>10</v>
      </c>
      <c r="P31" s="184">
        <v>10.458</v>
      </c>
      <c r="Q31" s="70">
        <v>90</v>
      </c>
      <c r="R31" s="24">
        <v>1</v>
      </c>
      <c r="S31" s="24">
        <v>2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</row>
    <row r="32" spans="1:48" ht="18" x14ac:dyDescent="0.35">
      <c r="A32" s="51" t="str">
        <f t="shared" si="1"/>
        <v xml:space="preserve">   </v>
      </c>
      <c r="B32" s="65">
        <v>23</v>
      </c>
      <c r="C32" s="66" t="s">
        <v>144</v>
      </c>
      <c r="D32" s="182" t="s">
        <v>44</v>
      </c>
      <c r="E32" s="67" t="s">
        <v>122</v>
      </c>
      <c r="F32" s="65" t="s">
        <v>119</v>
      </c>
      <c r="G32" s="68">
        <v>91.847098795108991</v>
      </c>
      <c r="H32" s="69">
        <v>84.163749095599997</v>
      </c>
      <c r="I32" s="69">
        <v>7.6833496995089998</v>
      </c>
      <c r="J32" s="24">
        <v>1</v>
      </c>
      <c r="K32" s="183">
        <v>60.103749095599994</v>
      </c>
      <c r="L32" s="183">
        <v>0</v>
      </c>
      <c r="M32" s="183">
        <v>0</v>
      </c>
      <c r="N32" s="183">
        <v>0</v>
      </c>
      <c r="O32" s="24">
        <v>30</v>
      </c>
      <c r="P32" s="184">
        <v>0</v>
      </c>
      <c r="Q32" s="70">
        <v>0</v>
      </c>
      <c r="R32" s="24">
        <v>0</v>
      </c>
      <c r="S32" s="24">
        <v>0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</row>
    <row r="33" spans="1:48" ht="18" x14ac:dyDescent="0.35">
      <c r="A33" s="51" t="str">
        <f t="shared" si="1"/>
        <v xml:space="preserve">   </v>
      </c>
      <c r="B33" s="65">
        <v>24</v>
      </c>
      <c r="C33" s="66" t="s">
        <v>144</v>
      </c>
      <c r="D33" s="182" t="s">
        <v>124</v>
      </c>
      <c r="E33" s="67" t="s">
        <v>122</v>
      </c>
      <c r="F33" s="65" t="s">
        <v>119</v>
      </c>
      <c r="G33" s="183">
        <v>4.49</v>
      </c>
      <c r="H33" s="183">
        <v>4.49</v>
      </c>
      <c r="I33" s="69">
        <v>0</v>
      </c>
      <c r="J33" s="24">
        <v>1</v>
      </c>
      <c r="K33" s="183">
        <v>4.49</v>
      </c>
      <c r="L33" s="183">
        <v>0</v>
      </c>
      <c r="M33" s="183">
        <v>0</v>
      </c>
      <c r="N33" s="183">
        <v>0</v>
      </c>
      <c r="O33" s="24">
        <v>7</v>
      </c>
      <c r="P33" s="184">
        <v>4.49</v>
      </c>
      <c r="Q33" s="70">
        <v>100</v>
      </c>
      <c r="R33" s="24">
        <v>2</v>
      </c>
      <c r="S33" s="24">
        <v>1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</row>
    <row r="34" spans="1:48" ht="18" x14ac:dyDescent="0.35">
      <c r="A34" s="51" t="str">
        <f t="shared" si="1"/>
        <v xml:space="preserve">   </v>
      </c>
      <c r="B34" s="65">
        <v>25</v>
      </c>
      <c r="C34" s="66" t="s">
        <v>144</v>
      </c>
      <c r="D34" s="182" t="s">
        <v>125</v>
      </c>
      <c r="E34" s="67" t="s">
        <v>122</v>
      </c>
      <c r="F34" s="65" t="s">
        <v>119</v>
      </c>
      <c r="G34" s="183">
        <v>5.31</v>
      </c>
      <c r="H34" s="183">
        <v>5.31</v>
      </c>
      <c r="I34" s="69">
        <v>0</v>
      </c>
      <c r="J34" s="24">
        <v>1</v>
      </c>
      <c r="K34" s="183">
        <v>5.31</v>
      </c>
      <c r="L34" s="183">
        <v>0</v>
      </c>
      <c r="M34" s="183">
        <v>0</v>
      </c>
      <c r="N34" s="183">
        <v>0</v>
      </c>
      <c r="O34" s="24">
        <v>30</v>
      </c>
      <c r="P34" s="184">
        <v>0</v>
      </c>
      <c r="Q34" s="70">
        <v>0</v>
      </c>
      <c r="R34" s="24">
        <v>0</v>
      </c>
      <c r="S34" s="24">
        <v>0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</row>
    <row r="35" spans="1:48" ht="18" x14ac:dyDescent="0.35">
      <c r="A35" s="51" t="str">
        <f t="shared" si="1"/>
        <v xml:space="preserve">   </v>
      </c>
      <c r="B35" s="65">
        <v>26</v>
      </c>
      <c r="C35" s="66" t="s">
        <v>144</v>
      </c>
      <c r="D35" s="182" t="s">
        <v>126</v>
      </c>
      <c r="E35" s="67" t="s">
        <v>122</v>
      </c>
      <c r="F35" s="65" t="s">
        <v>119</v>
      </c>
      <c r="G35" s="183">
        <v>14.26</v>
      </c>
      <c r="H35" s="183">
        <v>14.26</v>
      </c>
      <c r="I35" s="69">
        <v>0</v>
      </c>
      <c r="J35" s="24">
        <v>1</v>
      </c>
      <c r="K35" s="183">
        <v>14.26</v>
      </c>
      <c r="L35" s="183">
        <v>0</v>
      </c>
      <c r="M35" s="183">
        <v>0</v>
      </c>
      <c r="N35" s="183">
        <v>0</v>
      </c>
      <c r="O35" s="24">
        <v>15</v>
      </c>
      <c r="P35" s="184">
        <v>4.2779999999999996</v>
      </c>
      <c r="Q35" s="70">
        <v>30</v>
      </c>
      <c r="R35" s="24">
        <v>2</v>
      </c>
      <c r="S35" s="24">
        <v>1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</row>
    <row r="36" spans="1:48" ht="18" x14ac:dyDescent="0.35">
      <c r="A36" s="51" t="str">
        <f t="shared" si="1"/>
        <v xml:space="preserve">   </v>
      </c>
      <c r="B36" s="65">
        <v>27</v>
      </c>
      <c r="C36" s="66" t="s">
        <v>145</v>
      </c>
      <c r="D36" s="182" t="s">
        <v>44</v>
      </c>
      <c r="E36" s="67" t="s">
        <v>122</v>
      </c>
      <c r="F36" s="65" t="s">
        <v>119</v>
      </c>
      <c r="G36" s="68">
        <v>46.405935665100003</v>
      </c>
      <c r="H36" s="69">
        <v>46.405935665100003</v>
      </c>
      <c r="I36" s="69">
        <v>0</v>
      </c>
      <c r="J36" s="24">
        <v>1</v>
      </c>
      <c r="K36" s="183">
        <v>46.405935665100003</v>
      </c>
      <c r="L36" s="183">
        <v>0</v>
      </c>
      <c r="M36" s="183">
        <v>0</v>
      </c>
      <c r="N36" s="183">
        <v>0</v>
      </c>
      <c r="O36" s="24">
        <v>25</v>
      </c>
      <c r="P36" s="184">
        <v>4.6405935665100007</v>
      </c>
      <c r="Q36" s="70">
        <v>10</v>
      </c>
      <c r="R36" s="24">
        <v>2</v>
      </c>
      <c r="S36" s="24">
        <v>2</v>
      </c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</row>
    <row r="37" spans="1:48" ht="18" x14ac:dyDescent="0.35">
      <c r="A37" s="51" t="str">
        <f t="shared" si="1"/>
        <v xml:space="preserve">   </v>
      </c>
      <c r="B37" s="65">
        <v>28</v>
      </c>
      <c r="C37" s="66" t="s">
        <v>146</v>
      </c>
      <c r="D37" s="182" t="s">
        <v>44</v>
      </c>
      <c r="E37" s="67" t="s">
        <v>122</v>
      </c>
      <c r="F37" s="65" t="s">
        <v>119</v>
      </c>
      <c r="G37" s="68">
        <v>902.83922569797016</v>
      </c>
      <c r="H37" s="69">
        <v>482.93315378800003</v>
      </c>
      <c r="I37" s="69">
        <v>419.90607190997014</v>
      </c>
      <c r="J37" s="24">
        <v>1</v>
      </c>
      <c r="K37" s="183">
        <v>170.87315378800002</v>
      </c>
      <c r="L37" s="183">
        <v>0</v>
      </c>
      <c r="M37" s="183">
        <v>0</v>
      </c>
      <c r="N37" s="183">
        <v>0</v>
      </c>
      <c r="O37" s="24">
        <v>30</v>
      </c>
      <c r="P37" s="184">
        <v>0</v>
      </c>
      <c r="Q37" s="70">
        <v>0</v>
      </c>
      <c r="R37" s="24">
        <v>0</v>
      </c>
      <c r="S37" s="24">
        <v>0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</row>
    <row r="38" spans="1:48" ht="18" x14ac:dyDescent="0.35">
      <c r="A38" s="51" t="str">
        <f t="shared" si="1"/>
        <v xml:space="preserve">   </v>
      </c>
      <c r="B38" s="65">
        <v>29</v>
      </c>
      <c r="C38" s="66" t="s">
        <v>146</v>
      </c>
      <c r="D38" s="182" t="s">
        <v>124</v>
      </c>
      <c r="E38" s="67" t="s">
        <v>122</v>
      </c>
      <c r="F38" s="65" t="s">
        <v>119</v>
      </c>
      <c r="G38" s="183">
        <v>2.23</v>
      </c>
      <c r="H38" s="183">
        <v>2.23</v>
      </c>
      <c r="I38" s="69">
        <v>0</v>
      </c>
      <c r="J38" s="24">
        <v>1</v>
      </c>
      <c r="K38" s="183">
        <v>2.23</v>
      </c>
      <c r="L38" s="183">
        <v>0</v>
      </c>
      <c r="M38" s="183">
        <v>0</v>
      </c>
      <c r="N38" s="183">
        <v>0</v>
      </c>
      <c r="O38" s="24">
        <v>15</v>
      </c>
      <c r="P38" s="184">
        <v>1.5609999999999999</v>
      </c>
      <c r="Q38" s="70">
        <v>70</v>
      </c>
      <c r="R38" s="24">
        <v>2</v>
      </c>
      <c r="S38" s="24">
        <v>2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</row>
    <row r="39" spans="1:48" ht="18" x14ac:dyDescent="0.35">
      <c r="A39" s="51" t="str">
        <f t="shared" si="1"/>
        <v xml:space="preserve">   </v>
      </c>
      <c r="B39" s="65">
        <v>30</v>
      </c>
      <c r="C39" s="66" t="s">
        <v>146</v>
      </c>
      <c r="D39" s="182" t="s">
        <v>125</v>
      </c>
      <c r="E39" s="67" t="s">
        <v>122</v>
      </c>
      <c r="F39" s="65" t="s">
        <v>119</v>
      </c>
      <c r="G39" s="183">
        <v>1.95</v>
      </c>
      <c r="H39" s="183">
        <v>1.95</v>
      </c>
      <c r="I39" s="69">
        <v>0</v>
      </c>
      <c r="J39" s="24">
        <v>1</v>
      </c>
      <c r="K39" s="183">
        <v>1.95</v>
      </c>
      <c r="L39" s="183">
        <v>0</v>
      </c>
      <c r="M39" s="183">
        <v>0</v>
      </c>
      <c r="N39" s="183">
        <v>0</v>
      </c>
      <c r="O39" s="24">
        <v>25</v>
      </c>
      <c r="P39" s="184">
        <v>0.97499999999999998</v>
      </c>
      <c r="Q39" s="70">
        <v>50</v>
      </c>
      <c r="R39" s="24">
        <v>2</v>
      </c>
      <c r="S39" s="24">
        <v>2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</row>
    <row r="40" spans="1:48" ht="18" x14ac:dyDescent="0.35">
      <c r="A40" s="51" t="str">
        <f t="shared" si="1"/>
        <v xml:space="preserve">   </v>
      </c>
      <c r="B40" s="65">
        <v>31</v>
      </c>
      <c r="C40" s="66" t="s">
        <v>146</v>
      </c>
      <c r="D40" s="182" t="s">
        <v>126</v>
      </c>
      <c r="E40" s="67" t="s">
        <v>122</v>
      </c>
      <c r="F40" s="65" t="s">
        <v>119</v>
      </c>
      <c r="G40" s="183">
        <v>2.2599999999999998</v>
      </c>
      <c r="H40" s="183">
        <v>2.2599999999999998</v>
      </c>
      <c r="I40" s="69">
        <v>0</v>
      </c>
      <c r="J40" s="24">
        <v>1</v>
      </c>
      <c r="K40" s="183">
        <v>2.2599999999999998</v>
      </c>
      <c r="L40" s="183">
        <v>0</v>
      </c>
      <c r="M40" s="183">
        <v>0</v>
      </c>
      <c r="N40" s="183">
        <v>0</v>
      </c>
      <c r="O40" s="24">
        <v>20</v>
      </c>
      <c r="P40" s="184">
        <v>1.3559999999999999</v>
      </c>
      <c r="Q40" s="70">
        <v>60</v>
      </c>
      <c r="R40" s="24">
        <v>2</v>
      </c>
      <c r="S40" s="24">
        <v>2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</row>
    <row r="41" spans="1:48" ht="18" x14ac:dyDescent="0.35">
      <c r="A41" s="51" t="str">
        <f t="shared" si="1"/>
        <v xml:space="preserve">   </v>
      </c>
      <c r="B41" s="65">
        <v>32</v>
      </c>
      <c r="C41" s="66" t="s">
        <v>146</v>
      </c>
      <c r="D41" s="182" t="s">
        <v>127</v>
      </c>
      <c r="E41" s="67" t="s">
        <v>122</v>
      </c>
      <c r="F41" s="65" t="s">
        <v>119</v>
      </c>
      <c r="G41" s="183">
        <v>5.03</v>
      </c>
      <c r="H41" s="183">
        <v>5.03</v>
      </c>
      <c r="I41" s="69">
        <v>0</v>
      </c>
      <c r="J41" s="24">
        <v>1</v>
      </c>
      <c r="K41" s="183">
        <v>5.03</v>
      </c>
      <c r="L41" s="183">
        <v>0</v>
      </c>
      <c r="M41" s="183">
        <v>0</v>
      </c>
      <c r="N41" s="183">
        <v>0</v>
      </c>
      <c r="O41" s="24">
        <v>13</v>
      </c>
      <c r="P41" s="184">
        <v>4.024</v>
      </c>
      <c r="Q41" s="70">
        <v>80</v>
      </c>
      <c r="R41" s="24">
        <v>2</v>
      </c>
      <c r="S41" s="24">
        <v>2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</row>
    <row r="42" spans="1:48" ht="18" x14ac:dyDescent="0.35">
      <c r="A42" s="51" t="str">
        <f t="shared" si="1"/>
        <v xml:space="preserve">   </v>
      </c>
      <c r="B42" s="65">
        <v>33</v>
      </c>
      <c r="C42" s="66" t="s">
        <v>146</v>
      </c>
      <c r="D42" s="182" t="s">
        <v>128</v>
      </c>
      <c r="E42" s="67" t="s">
        <v>122</v>
      </c>
      <c r="F42" s="65" t="s">
        <v>119</v>
      </c>
      <c r="G42" s="183">
        <v>1.66</v>
      </c>
      <c r="H42" s="183">
        <v>1.66</v>
      </c>
      <c r="I42" s="69">
        <v>0</v>
      </c>
      <c r="J42" s="24">
        <v>1</v>
      </c>
      <c r="K42" s="183">
        <v>1.66</v>
      </c>
      <c r="L42" s="183">
        <v>0</v>
      </c>
      <c r="M42" s="183">
        <v>0</v>
      </c>
      <c r="N42" s="183">
        <v>0</v>
      </c>
      <c r="O42" s="24">
        <v>15</v>
      </c>
      <c r="P42" s="184">
        <v>1.1619999999999999</v>
      </c>
      <c r="Q42" s="70">
        <v>70</v>
      </c>
      <c r="R42" s="24">
        <v>2</v>
      </c>
      <c r="S42" s="24">
        <v>2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</row>
    <row r="43" spans="1:48" ht="18" x14ac:dyDescent="0.35">
      <c r="A43" s="51" t="str">
        <f t="shared" si="1"/>
        <v xml:space="preserve">   </v>
      </c>
      <c r="B43" s="65">
        <v>34</v>
      </c>
      <c r="C43" s="66" t="s">
        <v>146</v>
      </c>
      <c r="D43" s="182" t="s">
        <v>129</v>
      </c>
      <c r="E43" s="67" t="s">
        <v>122</v>
      </c>
      <c r="F43" s="65" t="s">
        <v>119</v>
      </c>
      <c r="G43" s="183">
        <v>11.13</v>
      </c>
      <c r="H43" s="183">
        <v>11.13</v>
      </c>
      <c r="I43" s="69">
        <v>0</v>
      </c>
      <c r="J43" s="24">
        <v>1</v>
      </c>
      <c r="K43" s="183">
        <v>11.13</v>
      </c>
      <c r="L43" s="183">
        <v>0</v>
      </c>
      <c r="M43" s="183">
        <v>0</v>
      </c>
      <c r="N43" s="183">
        <v>0</v>
      </c>
      <c r="O43" s="24">
        <v>20</v>
      </c>
      <c r="P43" s="184">
        <v>6.6779999999999999</v>
      </c>
      <c r="Q43" s="70">
        <v>60</v>
      </c>
      <c r="R43" s="24">
        <v>2</v>
      </c>
      <c r="S43" s="24">
        <v>2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</row>
    <row r="44" spans="1:48" ht="18" x14ac:dyDescent="0.35">
      <c r="A44" s="51" t="str">
        <f t="shared" si="1"/>
        <v xml:space="preserve">   </v>
      </c>
      <c r="B44" s="65">
        <v>35</v>
      </c>
      <c r="C44" s="66" t="s">
        <v>146</v>
      </c>
      <c r="D44" s="182" t="s">
        <v>130</v>
      </c>
      <c r="E44" s="67" t="s">
        <v>122</v>
      </c>
      <c r="F44" s="65" t="s">
        <v>119</v>
      </c>
      <c r="G44" s="183">
        <v>18.239999999999998</v>
      </c>
      <c r="H44" s="183">
        <v>18.239999999999998</v>
      </c>
      <c r="I44" s="69">
        <v>0</v>
      </c>
      <c r="J44" s="24">
        <v>1</v>
      </c>
      <c r="K44" s="183">
        <v>18.239999999999998</v>
      </c>
      <c r="L44" s="183">
        <v>0</v>
      </c>
      <c r="M44" s="183">
        <v>0</v>
      </c>
      <c r="N44" s="183">
        <v>0</v>
      </c>
      <c r="O44" s="24">
        <v>15</v>
      </c>
      <c r="P44" s="184">
        <v>12.767999999999999</v>
      </c>
      <c r="Q44" s="70">
        <v>70</v>
      </c>
      <c r="R44" s="24">
        <v>1</v>
      </c>
      <c r="S44" s="24">
        <v>2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</row>
    <row r="45" spans="1:48" ht="18" x14ac:dyDescent="0.35">
      <c r="A45" s="51" t="str">
        <f t="shared" si="1"/>
        <v xml:space="preserve">   </v>
      </c>
      <c r="B45" s="65">
        <v>36</v>
      </c>
      <c r="C45" s="66" t="s">
        <v>146</v>
      </c>
      <c r="D45" s="182" t="s">
        <v>131</v>
      </c>
      <c r="E45" s="67" t="s">
        <v>122</v>
      </c>
      <c r="F45" s="65" t="s">
        <v>119</v>
      </c>
      <c r="G45" s="183">
        <v>31.55</v>
      </c>
      <c r="H45" s="183">
        <v>31.55</v>
      </c>
      <c r="I45" s="69">
        <v>0</v>
      </c>
      <c r="J45" s="24">
        <v>1</v>
      </c>
      <c r="K45" s="183">
        <v>31.55</v>
      </c>
      <c r="L45" s="183">
        <v>0</v>
      </c>
      <c r="M45" s="183">
        <v>0</v>
      </c>
      <c r="N45" s="183">
        <v>0</v>
      </c>
      <c r="O45" s="24">
        <v>20</v>
      </c>
      <c r="P45" s="184">
        <v>18.93</v>
      </c>
      <c r="Q45" s="70">
        <v>60</v>
      </c>
      <c r="R45" s="24">
        <v>1</v>
      </c>
      <c r="S45" s="24">
        <v>2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</row>
    <row r="46" spans="1:48" ht="18" x14ac:dyDescent="0.35">
      <c r="A46" s="51" t="str">
        <f t="shared" si="1"/>
        <v xml:space="preserve">   </v>
      </c>
      <c r="B46" s="65">
        <v>37</v>
      </c>
      <c r="C46" s="66" t="s">
        <v>146</v>
      </c>
      <c r="D46" s="182" t="s">
        <v>132</v>
      </c>
      <c r="E46" s="67" t="s">
        <v>122</v>
      </c>
      <c r="F46" s="65" t="s">
        <v>119</v>
      </c>
      <c r="G46" s="183">
        <v>218.48</v>
      </c>
      <c r="H46" s="183">
        <v>218.48</v>
      </c>
      <c r="I46" s="69">
        <v>0</v>
      </c>
      <c r="J46" s="24">
        <v>1</v>
      </c>
      <c r="K46" s="183">
        <v>218.48</v>
      </c>
      <c r="L46" s="183">
        <v>0</v>
      </c>
      <c r="M46" s="183">
        <v>0</v>
      </c>
      <c r="N46" s="183">
        <v>0</v>
      </c>
      <c r="O46" s="24">
        <v>25</v>
      </c>
      <c r="P46" s="184">
        <v>109.24</v>
      </c>
      <c r="Q46" s="70">
        <v>50</v>
      </c>
      <c r="R46" s="24">
        <v>1</v>
      </c>
      <c r="S46" s="24">
        <v>2</v>
      </c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</row>
    <row r="47" spans="1:48" ht="18" x14ac:dyDescent="0.35">
      <c r="A47" s="51" t="str">
        <f t="shared" si="1"/>
        <v xml:space="preserve">   </v>
      </c>
      <c r="B47" s="65">
        <v>38</v>
      </c>
      <c r="C47" s="66" t="s">
        <v>146</v>
      </c>
      <c r="D47" s="182" t="s">
        <v>133</v>
      </c>
      <c r="E47" s="67" t="s">
        <v>122</v>
      </c>
      <c r="F47" s="65" t="s">
        <v>119</v>
      </c>
      <c r="G47" s="183">
        <v>4.8600000000000003</v>
      </c>
      <c r="H47" s="183">
        <v>4.8600000000000003</v>
      </c>
      <c r="I47" s="69">
        <v>0</v>
      </c>
      <c r="J47" s="24">
        <v>1</v>
      </c>
      <c r="K47" s="183">
        <v>4.8600000000000003</v>
      </c>
      <c r="L47" s="183">
        <v>0</v>
      </c>
      <c r="M47" s="183">
        <v>0</v>
      </c>
      <c r="N47" s="183">
        <v>0</v>
      </c>
      <c r="O47" s="24">
        <v>25</v>
      </c>
      <c r="P47" s="184">
        <v>2.4300000000000002</v>
      </c>
      <c r="Q47" s="70">
        <v>50</v>
      </c>
      <c r="R47" s="24">
        <v>2</v>
      </c>
      <c r="S47" s="24">
        <v>2</v>
      </c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</row>
    <row r="48" spans="1:48" ht="18" x14ac:dyDescent="0.35">
      <c r="A48" s="51" t="str">
        <f t="shared" si="1"/>
        <v xml:space="preserve">   </v>
      </c>
      <c r="B48" s="65">
        <v>39</v>
      </c>
      <c r="C48" s="66" t="s">
        <v>146</v>
      </c>
      <c r="D48" s="182" t="s">
        <v>134</v>
      </c>
      <c r="E48" s="67" t="s">
        <v>122</v>
      </c>
      <c r="F48" s="65" t="s">
        <v>119</v>
      </c>
      <c r="G48" s="183">
        <v>14.67</v>
      </c>
      <c r="H48" s="183">
        <v>14.67</v>
      </c>
      <c r="I48" s="69">
        <v>0</v>
      </c>
      <c r="J48" s="24">
        <v>1</v>
      </c>
      <c r="K48" s="183">
        <v>14.67</v>
      </c>
      <c r="L48" s="183">
        <v>0</v>
      </c>
      <c r="M48" s="183">
        <v>0</v>
      </c>
      <c r="N48" s="183">
        <v>0</v>
      </c>
      <c r="O48" s="24">
        <v>25</v>
      </c>
      <c r="P48" s="184">
        <v>7.335</v>
      </c>
      <c r="Q48" s="70">
        <v>50</v>
      </c>
      <c r="R48" s="24">
        <v>2</v>
      </c>
      <c r="S48" s="24">
        <v>2</v>
      </c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</row>
    <row r="49" spans="1:48" ht="18" x14ac:dyDescent="0.35">
      <c r="A49" s="51" t="str">
        <f t="shared" si="1"/>
        <v xml:space="preserve">   </v>
      </c>
      <c r="B49" s="65">
        <v>40</v>
      </c>
      <c r="C49" s="66" t="s">
        <v>147</v>
      </c>
      <c r="D49" s="182" t="s">
        <v>44</v>
      </c>
      <c r="E49" s="67" t="s">
        <v>122</v>
      </c>
      <c r="F49" s="65" t="s">
        <v>119</v>
      </c>
      <c r="G49" s="68">
        <v>12.328523384145999</v>
      </c>
      <c r="H49" s="69">
        <v>0.656099301006</v>
      </c>
      <c r="I49" s="69">
        <v>11.672424083139999</v>
      </c>
      <c r="J49" s="24">
        <v>1</v>
      </c>
      <c r="K49" s="183">
        <v>0.656099301006</v>
      </c>
      <c r="L49" s="183">
        <v>0</v>
      </c>
      <c r="M49" s="183">
        <v>0</v>
      </c>
      <c r="N49" s="183">
        <v>0</v>
      </c>
      <c r="O49" s="24">
        <v>30</v>
      </c>
      <c r="P49" s="184">
        <v>0</v>
      </c>
      <c r="Q49" s="70">
        <v>0</v>
      </c>
      <c r="R49" s="24">
        <v>0</v>
      </c>
      <c r="S49" s="24">
        <v>0</v>
      </c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</row>
    <row r="50" spans="1:48" ht="18" x14ac:dyDescent="0.35">
      <c r="A50" s="51" t="str">
        <f t="shared" si="1"/>
        <v xml:space="preserve">   </v>
      </c>
      <c r="B50" s="65">
        <v>41</v>
      </c>
      <c r="C50" s="66" t="s">
        <v>148</v>
      </c>
      <c r="D50" s="182" t="s">
        <v>44</v>
      </c>
      <c r="E50" s="67" t="s">
        <v>122</v>
      </c>
      <c r="F50" s="65" t="s">
        <v>119</v>
      </c>
      <c r="G50" s="68">
        <v>123.80977654100001</v>
      </c>
      <c r="H50" s="69">
        <v>123.80977654100001</v>
      </c>
      <c r="I50" s="69">
        <v>0</v>
      </c>
      <c r="J50" s="24">
        <v>1</v>
      </c>
      <c r="K50" s="183">
        <v>123.80977654100001</v>
      </c>
      <c r="L50" s="183">
        <v>0</v>
      </c>
      <c r="M50" s="183">
        <v>0</v>
      </c>
      <c r="N50" s="183">
        <v>0</v>
      </c>
      <c r="O50" s="24">
        <v>30</v>
      </c>
      <c r="P50" s="184">
        <v>0</v>
      </c>
      <c r="Q50" s="70">
        <v>0</v>
      </c>
      <c r="R50" s="24">
        <v>0</v>
      </c>
      <c r="S50" s="24">
        <v>0</v>
      </c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dataValidations count="6">
    <dataValidation type="whole" allowBlank="1" showInputMessage="1" showErrorMessage="1" error="กรอกเฉพาะ 0 1 2 3" sqref="S1 S5:S9 S51:S1048576">
      <formula1>0</formula1>
      <formula2>3</formula2>
    </dataValidation>
    <dataValidation type="whole" allowBlank="1" showInputMessage="1" showErrorMessage="1" error="กรอกเฉพาะ 0 1 2" sqref="S2:S4 R1 R5:R9 R51:R1048576">
      <formula1>0</formula1>
      <formula2>2</formula2>
    </dataValidation>
    <dataValidation type="whole" allowBlank="1" showInputMessage="1" showErrorMessage="1" error="กรอกเฉพาะจำนวนเต็ม" sqref="O1 O5:O9 O51:O1048576">
      <formula1>0</formula1>
      <formula2>100</formula2>
    </dataValidation>
    <dataValidation type="whole" allowBlank="1" showInputMessage="1" showErrorMessage="1" error="กรอกเฉพาะ 0 1 2 3 9" sqref="J1 J5:J9 J51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J35" workbookViewId="0">
      <selection activeCell="S12" sqref="S12:W50"/>
    </sheetView>
  </sheetViews>
  <sheetFormatPr defaultRowHeight="13.8" x14ac:dyDescent="0.25"/>
  <sheetData>
    <row r="1" spans="1:28" s="11" customFormat="1" ht="23.4" x14ac:dyDescent="0.45">
      <c r="A1" s="180" t="s">
        <v>169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25"/>
      <c r="Y1" s="25"/>
      <c r="Z1" s="25"/>
      <c r="AA1" s="25"/>
      <c r="AB1" s="25"/>
    </row>
    <row r="2" spans="1:28" s="11" customFormat="1" ht="23.4" x14ac:dyDescent="0.45">
      <c r="A2" s="181" t="s">
        <v>1</v>
      </c>
      <c r="B2" s="181"/>
      <c r="C2" s="181"/>
      <c r="D2" s="181"/>
      <c r="E2" s="181" t="str">
        <f>ตัดฟัน!F2</f>
        <v>อุทยานแห่งชาติสิรินาถ</v>
      </c>
      <c r="F2" s="181"/>
      <c r="G2" s="181"/>
      <c r="H2" s="181"/>
      <c r="I2" s="181"/>
      <c r="J2"/>
      <c r="K2" s="3"/>
      <c r="L2" s="3"/>
      <c r="M2" s="3"/>
      <c r="N2" s="3"/>
      <c r="O2" s="3"/>
      <c r="T2" s="3"/>
      <c r="X2" s="25"/>
      <c r="Y2" s="103"/>
      <c r="Z2" s="103"/>
      <c r="AA2" s="104"/>
      <c r="AB2" s="104"/>
    </row>
    <row r="3" spans="1:28" s="11" customFormat="1" ht="23.4" x14ac:dyDescent="0.45">
      <c r="A3" s="181"/>
      <c r="B3" s="181"/>
      <c r="C3" s="181"/>
      <c r="D3" s="181"/>
      <c r="E3" s="181"/>
      <c r="F3" s="181"/>
      <c r="G3" s="181"/>
      <c r="H3" s="181"/>
      <c r="I3" s="181"/>
      <c r="J3"/>
      <c r="L3" s="3"/>
      <c r="M3" s="8"/>
      <c r="N3" s="3"/>
      <c r="O3" s="3"/>
      <c r="P3" s="3"/>
      <c r="Q3" s="3"/>
      <c r="R3" s="3"/>
      <c r="S3" s="3"/>
      <c r="T3" s="3"/>
      <c r="U3" s="105"/>
      <c r="V3" s="105" t="s">
        <v>2</v>
      </c>
      <c r="W3" s="106">
        <f>ตัดฟัน!AR2</f>
        <v>1032</v>
      </c>
      <c r="X3" s="25"/>
      <c r="Y3" s="107"/>
      <c r="Z3" s="107"/>
      <c r="AA3" s="25"/>
      <c r="AB3" s="108"/>
    </row>
    <row r="4" spans="1:28" s="11" customFormat="1" ht="23.4" x14ac:dyDescent="0.45">
      <c r="A4" s="181"/>
      <c r="B4" s="181"/>
      <c r="C4" s="181"/>
      <c r="D4" s="181"/>
      <c r="E4" s="181"/>
      <c r="F4" s="181"/>
      <c r="G4" s="181"/>
      <c r="H4" s="181"/>
      <c r="I4" s="181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05"/>
      <c r="V4" s="109"/>
      <c r="W4" s="110"/>
      <c r="X4" s="25"/>
      <c r="Y4" s="111"/>
      <c r="Z4" s="111"/>
      <c r="AA4" s="25"/>
      <c r="AB4" s="108"/>
    </row>
    <row r="5" spans="1:28" s="11" customFormat="1" ht="15.6" x14ac:dyDescent="0.3">
      <c r="A5" s="13"/>
      <c r="B5" s="13"/>
      <c r="F5" s="112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13" t="s">
        <v>6</v>
      </c>
      <c r="X5" s="25"/>
      <c r="Y5" s="114"/>
      <c r="Z5" s="114"/>
      <c r="AA5" s="114"/>
      <c r="AB5" s="114"/>
    </row>
    <row r="6" spans="1:28" s="11" customFormat="1" ht="14.4" x14ac:dyDescent="0.3">
      <c r="A6" s="123" t="s">
        <v>7</v>
      </c>
      <c r="B6" s="123" t="s">
        <v>8</v>
      </c>
      <c r="C6" s="123" t="s">
        <v>9</v>
      </c>
      <c r="D6" s="123" t="s">
        <v>10</v>
      </c>
      <c r="E6" s="123" t="s">
        <v>11</v>
      </c>
      <c r="F6" s="154" t="s">
        <v>47</v>
      </c>
      <c r="G6" s="155"/>
      <c r="H6" s="156"/>
      <c r="I6" s="124" t="s">
        <v>12</v>
      </c>
      <c r="J6" s="158" t="s">
        <v>37</v>
      </c>
      <c r="K6" s="158"/>
      <c r="L6" s="158"/>
      <c r="M6" s="158"/>
      <c r="N6" s="124" t="s">
        <v>13</v>
      </c>
      <c r="O6" s="135" t="s">
        <v>5</v>
      </c>
      <c r="P6" s="124" t="s">
        <v>31</v>
      </c>
      <c r="Q6" s="138" t="s">
        <v>38</v>
      </c>
      <c r="R6" s="141" t="s">
        <v>39</v>
      </c>
      <c r="S6" s="177" t="s">
        <v>152</v>
      </c>
      <c r="T6" s="177"/>
      <c r="U6" s="177"/>
      <c r="V6" s="178" t="s">
        <v>163</v>
      </c>
      <c r="W6" s="179" t="s">
        <v>167</v>
      </c>
      <c r="X6" s="25"/>
      <c r="Y6" s="25"/>
      <c r="Z6" s="25"/>
      <c r="AA6" s="25"/>
      <c r="AB6" s="25"/>
    </row>
    <row r="7" spans="1:28" s="11" customFormat="1" ht="15" customHeight="1" x14ac:dyDescent="0.3">
      <c r="A7" s="123"/>
      <c r="B7" s="123"/>
      <c r="C7" s="123"/>
      <c r="D7" s="123"/>
      <c r="E7" s="123"/>
      <c r="F7" s="157" t="s">
        <v>3</v>
      </c>
      <c r="G7" s="153" t="s">
        <v>46</v>
      </c>
      <c r="H7" s="153"/>
      <c r="I7" s="125"/>
      <c r="J7" s="159" t="s">
        <v>40</v>
      </c>
      <c r="K7" s="147" t="s">
        <v>41</v>
      </c>
      <c r="L7" s="149" t="s">
        <v>42</v>
      </c>
      <c r="M7" s="150" t="s">
        <v>43</v>
      </c>
      <c r="N7" s="125"/>
      <c r="O7" s="136"/>
      <c r="P7" s="125"/>
      <c r="Q7" s="139"/>
      <c r="R7" s="142"/>
      <c r="S7" s="175" t="s">
        <v>153</v>
      </c>
      <c r="T7" s="175" t="s">
        <v>158</v>
      </c>
      <c r="U7" s="175"/>
      <c r="V7" s="178"/>
      <c r="W7" s="179"/>
      <c r="X7" s="25"/>
      <c r="Y7" s="25"/>
      <c r="Z7" s="25"/>
      <c r="AA7" s="25"/>
      <c r="AB7" s="25"/>
    </row>
    <row r="8" spans="1:28" s="11" customFormat="1" ht="14.4" x14ac:dyDescent="0.3">
      <c r="A8" s="123"/>
      <c r="B8" s="123"/>
      <c r="C8" s="123"/>
      <c r="D8" s="123"/>
      <c r="E8" s="123"/>
      <c r="F8" s="157"/>
      <c r="G8" s="14" t="s">
        <v>22</v>
      </c>
      <c r="H8" s="15" t="s">
        <v>23</v>
      </c>
      <c r="I8" s="126"/>
      <c r="J8" s="159"/>
      <c r="K8" s="148"/>
      <c r="L8" s="149"/>
      <c r="M8" s="150"/>
      <c r="N8" s="126"/>
      <c r="O8" s="137"/>
      <c r="P8" s="126"/>
      <c r="Q8" s="140"/>
      <c r="R8" s="143"/>
      <c r="S8" s="175"/>
      <c r="T8" s="115" t="s">
        <v>159</v>
      </c>
      <c r="U8" s="116" t="s">
        <v>161</v>
      </c>
      <c r="V8" s="178"/>
      <c r="W8" s="179"/>
      <c r="X8" s="25"/>
      <c r="Y8" s="25"/>
      <c r="Z8" s="25"/>
      <c r="AA8" s="25"/>
      <c r="AB8" s="25"/>
    </row>
    <row r="9" spans="1:28" s="11" customFormat="1" ht="14.4" x14ac:dyDescent="0.3">
      <c r="A9" s="176" t="s">
        <v>28</v>
      </c>
      <c r="B9" s="176"/>
      <c r="C9" s="176"/>
      <c r="D9" s="176"/>
      <c r="E9" s="176"/>
      <c r="F9" s="29">
        <f>SUM(F10:F5000)</f>
        <v>6660.9275375850902</v>
      </c>
      <c r="G9" s="29">
        <f>SUM(G10:G5000)</f>
        <v>4007.0826754097075</v>
      </c>
      <c r="H9" s="29">
        <f t="shared" ref="H9:O9" si="0">SUM(H10:H5000)</f>
        <v>2653.844862175386</v>
      </c>
      <c r="I9" s="29">
        <f t="shared" si="0"/>
        <v>41</v>
      </c>
      <c r="J9" s="29">
        <f t="shared" si="0"/>
        <v>2803.6226754097065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/>
      <c r="O9" s="29">
        <f t="shared" si="0"/>
        <v>710.81157643041013</v>
      </c>
      <c r="P9" s="29"/>
      <c r="Q9" s="29"/>
      <c r="R9" s="29"/>
      <c r="S9" s="29"/>
      <c r="T9" s="29"/>
      <c r="U9" s="29"/>
      <c r="V9" s="29"/>
      <c r="W9" s="29"/>
      <c r="X9" s="25"/>
      <c r="Y9" s="25"/>
      <c r="Z9" s="25"/>
      <c r="AA9" s="25"/>
      <c r="AB9" s="25"/>
    </row>
    <row r="10" spans="1:28" s="11" customFormat="1" ht="15.6" x14ac:dyDescent="0.3">
      <c r="A10" s="65">
        <v>1</v>
      </c>
      <c r="B10" s="66" t="s">
        <v>121</v>
      </c>
      <c r="C10" s="182" t="s">
        <v>44</v>
      </c>
      <c r="D10" s="67" t="s">
        <v>122</v>
      </c>
      <c r="E10" s="65" t="s">
        <v>119</v>
      </c>
      <c r="F10" s="68">
        <v>332.25170910352881</v>
      </c>
      <c r="G10" s="69">
        <v>261.38982863899997</v>
      </c>
      <c r="H10" s="69">
        <v>70.861880464528809</v>
      </c>
      <c r="I10" s="24">
        <v>1</v>
      </c>
      <c r="J10" s="183">
        <v>261.38982863899997</v>
      </c>
      <c r="K10" s="183">
        <v>0</v>
      </c>
      <c r="L10" s="183">
        <v>0</v>
      </c>
      <c r="M10" s="183">
        <v>0</v>
      </c>
      <c r="N10" s="24">
        <v>25</v>
      </c>
      <c r="O10" s="184">
        <v>26.138982863899997</v>
      </c>
      <c r="P10" s="70">
        <v>10</v>
      </c>
      <c r="Q10" s="24">
        <v>1</v>
      </c>
      <c r="R10" s="24">
        <v>2</v>
      </c>
      <c r="S10" s="117"/>
      <c r="T10" s="117"/>
      <c r="U10" s="117"/>
      <c r="V10" s="117"/>
      <c r="W10" s="117"/>
      <c r="X10" s="25"/>
      <c r="Y10" s="25"/>
      <c r="Z10" s="25"/>
      <c r="AA10" s="25"/>
      <c r="AB10" s="25"/>
    </row>
    <row r="11" spans="1:28" s="11" customFormat="1" ht="15.6" x14ac:dyDescent="0.3">
      <c r="A11" s="65">
        <v>2</v>
      </c>
      <c r="B11" s="66" t="s">
        <v>123</v>
      </c>
      <c r="C11" s="182" t="s">
        <v>44</v>
      </c>
      <c r="D11" s="67" t="s">
        <v>122</v>
      </c>
      <c r="E11" s="65" t="s">
        <v>119</v>
      </c>
      <c r="F11" s="68">
        <v>3947.9852683982381</v>
      </c>
      <c r="G11" s="69">
        <v>1804.2641323800001</v>
      </c>
      <c r="H11" s="69">
        <v>2143.7211360182378</v>
      </c>
      <c r="I11" s="24">
        <v>1</v>
      </c>
      <c r="J11" s="183">
        <v>936.92413238000017</v>
      </c>
      <c r="K11" s="183">
        <v>0</v>
      </c>
      <c r="L11" s="183">
        <v>0</v>
      </c>
      <c r="M11" s="183">
        <v>0</v>
      </c>
      <c r="N11" s="24">
        <v>30</v>
      </c>
      <c r="O11" s="184">
        <v>0</v>
      </c>
      <c r="P11" s="70">
        <v>0</v>
      </c>
      <c r="Q11" s="24">
        <v>0</v>
      </c>
      <c r="R11" s="24">
        <v>0</v>
      </c>
      <c r="S11" s="117"/>
      <c r="T11" s="117"/>
      <c r="U11" s="117"/>
      <c r="V11" s="117"/>
      <c r="W11" s="117"/>
      <c r="X11" s="25"/>
      <c r="Y11" s="25"/>
      <c r="Z11" s="25"/>
      <c r="AA11" s="25"/>
      <c r="AB11" s="25"/>
    </row>
    <row r="12" spans="1:28" s="11" customFormat="1" ht="15.6" x14ac:dyDescent="0.3">
      <c r="A12" s="65">
        <v>3</v>
      </c>
      <c r="B12" s="67" t="s">
        <v>123</v>
      </c>
      <c r="C12" s="182" t="s">
        <v>124</v>
      </c>
      <c r="D12" s="67" t="s">
        <v>122</v>
      </c>
      <c r="E12" s="65" t="s">
        <v>119</v>
      </c>
      <c r="F12" s="183">
        <v>61.78</v>
      </c>
      <c r="G12" s="183">
        <v>61.78</v>
      </c>
      <c r="H12" s="82">
        <v>0</v>
      </c>
      <c r="I12" s="24">
        <v>1</v>
      </c>
      <c r="J12" s="183">
        <v>61.78</v>
      </c>
      <c r="K12" s="183">
        <v>0</v>
      </c>
      <c r="L12" s="183">
        <v>0</v>
      </c>
      <c r="M12" s="183">
        <v>0</v>
      </c>
      <c r="N12" s="24">
        <v>25</v>
      </c>
      <c r="O12" s="187">
        <v>30.89</v>
      </c>
      <c r="P12" s="83">
        <v>50</v>
      </c>
      <c r="Q12" s="84">
        <v>1</v>
      </c>
      <c r="R12" s="84">
        <v>2</v>
      </c>
      <c r="S12" s="117"/>
      <c r="T12" s="117"/>
      <c r="U12" s="117"/>
      <c r="V12" s="117"/>
      <c r="W12" s="117"/>
      <c r="X12" s="25"/>
      <c r="Y12" s="25"/>
      <c r="Z12" s="25"/>
      <c r="AA12" s="25"/>
      <c r="AB12" s="25"/>
    </row>
    <row r="13" spans="1:28" ht="15.6" x14ac:dyDescent="0.3">
      <c r="A13" s="65">
        <v>4</v>
      </c>
      <c r="B13" s="66" t="s">
        <v>123</v>
      </c>
      <c r="C13" s="182" t="s">
        <v>125</v>
      </c>
      <c r="D13" s="67" t="s">
        <v>122</v>
      </c>
      <c r="E13" s="65" t="s">
        <v>119</v>
      </c>
      <c r="F13" s="183">
        <v>84.53</v>
      </c>
      <c r="G13" s="183">
        <v>84.53</v>
      </c>
      <c r="H13" s="69">
        <v>0</v>
      </c>
      <c r="I13" s="24">
        <v>1</v>
      </c>
      <c r="J13" s="183">
        <v>84.53</v>
      </c>
      <c r="K13" s="183">
        <v>0</v>
      </c>
      <c r="L13" s="183">
        <v>0</v>
      </c>
      <c r="M13" s="183">
        <v>0</v>
      </c>
      <c r="N13" s="24">
        <v>13</v>
      </c>
      <c r="O13" s="184">
        <v>67.624000000000009</v>
      </c>
      <c r="P13" s="70">
        <v>80</v>
      </c>
      <c r="Q13" s="24">
        <v>1</v>
      </c>
      <c r="R13" s="24">
        <v>2</v>
      </c>
      <c r="S13" s="117"/>
      <c r="T13" s="117"/>
      <c r="U13" s="117"/>
      <c r="V13" s="117"/>
      <c r="W13" s="117"/>
    </row>
    <row r="14" spans="1:28" ht="15.6" x14ac:dyDescent="0.3">
      <c r="A14" s="65">
        <v>5</v>
      </c>
      <c r="B14" s="66" t="s">
        <v>123</v>
      </c>
      <c r="C14" s="182" t="s">
        <v>126</v>
      </c>
      <c r="D14" s="67" t="s">
        <v>122</v>
      </c>
      <c r="E14" s="65" t="s">
        <v>119</v>
      </c>
      <c r="F14" s="183">
        <v>50.97</v>
      </c>
      <c r="G14" s="183">
        <v>50.97</v>
      </c>
      <c r="H14" s="69">
        <v>0</v>
      </c>
      <c r="I14" s="24">
        <v>1</v>
      </c>
      <c r="J14" s="183">
        <v>50.97</v>
      </c>
      <c r="K14" s="183">
        <v>0</v>
      </c>
      <c r="L14" s="183">
        <v>0</v>
      </c>
      <c r="M14" s="183">
        <v>0</v>
      </c>
      <c r="N14" s="24">
        <v>10</v>
      </c>
      <c r="O14" s="184">
        <v>35.678999999999995</v>
      </c>
      <c r="P14" s="70">
        <v>70</v>
      </c>
      <c r="Q14" s="24">
        <v>1</v>
      </c>
      <c r="R14" s="24">
        <v>2</v>
      </c>
      <c r="S14" s="117"/>
      <c r="T14" s="117"/>
      <c r="U14" s="117"/>
      <c r="V14" s="117"/>
      <c r="W14" s="117"/>
    </row>
    <row r="15" spans="1:28" ht="15.6" x14ac:dyDescent="0.3">
      <c r="A15" s="65">
        <v>6</v>
      </c>
      <c r="B15" s="66" t="s">
        <v>123</v>
      </c>
      <c r="C15" s="182" t="s">
        <v>127</v>
      </c>
      <c r="D15" s="67" t="s">
        <v>122</v>
      </c>
      <c r="E15" s="65" t="s">
        <v>119</v>
      </c>
      <c r="F15" s="183">
        <v>7.07</v>
      </c>
      <c r="G15" s="183">
        <v>7.07</v>
      </c>
      <c r="H15" s="69">
        <v>0</v>
      </c>
      <c r="I15" s="24">
        <v>1</v>
      </c>
      <c r="J15" s="183">
        <v>7.07</v>
      </c>
      <c r="K15" s="183">
        <v>0</v>
      </c>
      <c r="L15" s="183">
        <v>0</v>
      </c>
      <c r="M15" s="183">
        <v>0</v>
      </c>
      <c r="N15" s="24">
        <v>20</v>
      </c>
      <c r="O15" s="184">
        <v>4.242</v>
      </c>
      <c r="P15" s="70">
        <v>60</v>
      </c>
      <c r="Q15" s="24">
        <v>2</v>
      </c>
      <c r="R15" s="24">
        <v>2</v>
      </c>
      <c r="S15" s="117"/>
      <c r="T15" s="117"/>
      <c r="U15" s="117"/>
      <c r="V15" s="117"/>
      <c r="W15" s="117"/>
    </row>
    <row r="16" spans="1:28" ht="15.6" x14ac:dyDescent="0.3">
      <c r="A16" s="65">
        <v>7</v>
      </c>
      <c r="B16" s="66" t="s">
        <v>123</v>
      </c>
      <c r="C16" s="182" t="s">
        <v>128</v>
      </c>
      <c r="D16" s="67" t="s">
        <v>122</v>
      </c>
      <c r="E16" s="65" t="s">
        <v>119</v>
      </c>
      <c r="F16" s="183">
        <v>38.159999999999997</v>
      </c>
      <c r="G16" s="183">
        <v>38.159999999999997</v>
      </c>
      <c r="H16" s="69">
        <v>0</v>
      </c>
      <c r="I16" s="24">
        <v>1</v>
      </c>
      <c r="J16" s="183">
        <v>38.159999999999997</v>
      </c>
      <c r="K16" s="183">
        <v>0</v>
      </c>
      <c r="L16" s="183">
        <v>0</v>
      </c>
      <c r="M16" s="183">
        <v>0</v>
      </c>
      <c r="N16" s="24">
        <v>20</v>
      </c>
      <c r="O16" s="184">
        <v>11.447999999999999</v>
      </c>
      <c r="P16" s="70">
        <v>30</v>
      </c>
      <c r="Q16" s="24">
        <v>1</v>
      </c>
      <c r="R16" s="24">
        <v>2</v>
      </c>
      <c r="S16" s="117"/>
      <c r="T16" s="117"/>
      <c r="U16" s="117"/>
      <c r="V16" s="117"/>
      <c r="W16" s="117"/>
    </row>
    <row r="17" spans="1:23" ht="15.6" x14ac:dyDescent="0.3">
      <c r="A17" s="65">
        <v>8</v>
      </c>
      <c r="B17" s="66" t="s">
        <v>123</v>
      </c>
      <c r="C17" s="182" t="s">
        <v>129</v>
      </c>
      <c r="D17" s="67" t="s">
        <v>122</v>
      </c>
      <c r="E17" s="65" t="s">
        <v>119</v>
      </c>
      <c r="F17" s="183">
        <v>2.9</v>
      </c>
      <c r="G17" s="183">
        <v>2.9</v>
      </c>
      <c r="H17" s="69">
        <v>0</v>
      </c>
      <c r="I17" s="24">
        <v>1</v>
      </c>
      <c r="J17" s="183">
        <v>2.9</v>
      </c>
      <c r="K17" s="183">
        <v>0</v>
      </c>
      <c r="L17" s="183">
        <v>0</v>
      </c>
      <c r="M17" s="183">
        <v>0</v>
      </c>
      <c r="N17" s="24">
        <v>30</v>
      </c>
      <c r="O17" s="184">
        <v>0</v>
      </c>
      <c r="P17" s="70">
        <v>0</v>
      </c>
      <c r="Q17" s="24">
        <v>0</v>
      </c>
      <c r="R17" s="24">
        <v>0</v>
      </c>
      <c r="S17" s="117"/>
      <c r="T17" s="117"/>
      <c r="U17" s="117"/>
      <c r="V17" s="117"/>
      <c r="W17" s="117"/>
    </row>
    <row r="18" spans="1:23" ht="15.6" x14ac:dyDescent="0.3">
      <c r="A18" s="65">
        <v>9</v>
      </c>
      <c r="B18" s="66" t="s">
        <v>123</v>
      </c>
      <c r="C18" s="182" t="s">
        <v>130</v>
      </c>
      <c r="D18" s="67" t="s">
        <v>122</v>
      </c>
      <c r="E18" s="65" t="s">
        <v>119</v>
      </c>
      <c r="F18" s="183">
        <v>395.62</v>
      </c>
      <c r="G18" s="183">
        <v>395.62</v>
      </c>
      <c r="H18" s="69">
        <v>0</v>
      </c>
      <c r="I18" s="24">
        <v>1</v>
      </c>
      <c r="J18" s="183">
        <v>395.62</v>
      </c>
      <c r="K18" s="183">
        <v>0</v>
      </c>
      <c r="L18" s="183">
        <v>0</v>
      </c>
      <c r="M18" s="183">
        <v>0</v>
      </c>
      <c r="N18" s="24">
        <v>13</v>
      </c>
      <c r="O18" s="184">
        <v>237.37199999999999</v>
      </c>
      <c r="P18" s="70">
        <v>60</v>
      </c>
      <c r="Q18" s="24">
        <v>1</v>
      </c>
      <c r="R18" s="24">
        <v>2</v>
      </c>
      <c r="S18" s="117"/>
      <c r="T18" s="117"/>
      <c r="U18" s="117"/>
      <c r="V18" s="117"/>
      <c r="W18" s="117"/>
    </row>
    <row r="19" spans="1:23" ht="15.6" x14ac:dyDescent="0.3">
      <c r="A19" s="65">
        <v>10</v>
      </c>
      <c r="B19" s="66" t="s">
        <v>123</v>
      </c>
      <c r="C19" s="182" t="s">
        <v>131</v>
      </c>
      <c r="D19" s="67" t="s">
        <v>122</v>
      </c>
      <c r="E19" s="65" t="s">
        <v>119</v>
      </c>
      <c r="F19" s="183">
        <v>60.3</v>
      </c>
      <c r="G19" s="183">
        <v>60.3</v>
      </c>
      <c r="H19" s="69">
        <v>0</v>
      </c>
      <c r="I19" s="24">
        <v>1</v>
      </c>
      <c r="J19" s="183">
        <v>60.3</v>
      </c>
      <c r="K19" s="183">
        <v>0</v>
      </c>
      <c r="L19" s="183">
        <v>0</v>
      </c>
      <c r="M19" s="183">
        <v>0</v>
      </c>
      <c r="N19" s="24">
        <v>14</v>
      </c>
      <c r="O19" s="184">
        <v>36.18</v>
      </c>
      <c r="P19" s="70">
        <v>60</v>
      </c>
      <c r="Q19" s="24">
        <v>1</v>
      </c>
      <c r="R19" s="24">
        <v>2</v>
      </c>
      <c r="S19" s="117"/>
      <c r="T19" s="117"/>
      <c r="U19" s="117"/>
      <c r="V19" s="117"/>
      <c r="W19" s="117"/>
    </row>
    <row r="20" spans="1:23" ht="15.6" x14ac:dyDescent="0.3">
      <c r="A20" s="65">
        <v>11</v>
      </c>
      <c r="B20" s="66" t="s">
        <v>123</v>
      </c>
      <c r="C20" s="182" t="s">
        <v>132</v>
      </c>
      <c r="D20" s="67" t="s">
        <v>122</v>
      </c>
      <c r="E20" s="65" t="s">
        <v>119</v>
      </c>
      <c r="F20" s="183">
        <v>2.76</v>
      </c>
      <c r="G20" s="183">
        <v>2.76</v>
      </c>
      <c r="H20" s="69">
        <v>0</v>
      </c>
      <c r="I20" s="24">
        <v>1</v>
      </c>
      <c r="J20" s="183">
        <v>2.76</v>
      </c>
      <c r="K20" s="183">
        <v>0</v>
      </c>
      <c r="L20" s="183">
        <v>0</v>
      </c>
      <c r="M20" s="183">
        <v>0</v>
      </c>
      <c r="N20" s="24">
        <v>30</v>
      </c>
      <c r="O20" s="184">
        <v>0</v>
      </c>
      <c r="P20" s="70">
        <v>0</v>
      </c>
      <c r="Q20" s="24">
        <v>0</v>
      </c>
      <c r="R20" s="24">
        <v>0</v>
      </c>
      <c r="S20" s="117"/>
      <c r="T20" s="117"/>
      <c r="U20" s="117"/>
      <c r="V20" s="117"/>
      <c r="W20" s="117"/>
    </row>
    <row r="21" spans="1:23" ht="15.6" x14ac:dyDescent="0.3">
      <c r="A21" s="65">
        <v>12</v>
      </c>
      <c r="B21" s="66" t="s">
        <v>123</v>
      </c>
      <c r="C21" s="182" t="s">
        <v>133</v>
      </c>
      <c r="D21" s="67" t="s">
        <v>122</v>
      </c>
      <c r="E21" s="65" t="s">
        <v>119</v>
      </c>
      <c r="F21" s="183">
        <v>19.649999999999999</v>
      </c>
      <c r="G21" s="183">
        <v>19.649999999999999</v>
      </c>
      <c r="H21" s="69">
        <v>0</v>
      </c>
      <c r="I21" s="24">
        <v>1</v>
      </c>
      <c r="J21" s="183">
        <v>19.649999999999999</v>
      </c>
      <c r="K21" s="183">
        <v>0</v>
      </c>
      <c r="L21" s="183">
        <v>0</v>
      </c>
      <c r="M21" s="183">
        <v>0</v>
      </c>
      <c r="N21" s="24">
        <v>20</v>
      </c>
      <c r="O21" s="184">
        <v>11.79</v>
      </c>
      <c r="P21" s="70">
        <v>60</v>
      </c>
      <c r="Q21" s="24">
        <v>1</v>
      </c>
      <c r="R21" s="24">
        <v>2</v>
      </c>
      <c r="S21" s="117"/>
      <c r="T21" s="117"/>
      <c r="U21" s="117"/>
      <c r="V21" s="117"/>
      <c r="W21" s="117"/>
    </row>
    <row r="22" spans="1:23" ht="15.6" x14ac:dyDescent="0.3">
      <c r="A22" s="65">
        <v>13</v>
      </c>
      <c r="B22" s="66" t="s">
        <v>123</v>
      </c>
      <c r="C22" s="182" t="s">
        <v>134</v>
      </c>
      <c r="D22" s="67" t="s">
        <v>122</v>
      </c>
      <c r="E22" s="65" t="s">
        <v>119</v>
      </c>
      <c r="F22" s="183">
        <v>27.13</v>
      </c>
      <c r="G22" s="183">
        <v>27.13</v>
      </c>
      <c r="H22" s="69">
        <v>0</v>
      </c>
      <c r="I22" s="24">
        <v>1</v>
      </c>
      <c r="J22" s="183">
        <v>27.13</v>
      </c>
      <c r="K22" s="183">
        <v>0</v>
      </c>
      <c r="L22" s="183">
        <v>0</v>
      </c>
      <c r="M22" s="183">
        <v>0</v>
      </c>
      <c r="N22" s="24">
        <v>35</v>
      </c>
      <c r="O22" s="184">
        <v>0</v>
      </c>
      <c r="P22" s="70">
        <v>0</v>
      </c>
      <c r="Q22" s="24">
        <v>0</v>
      </c>
      <c r="R22" s="24">
        <v>0</v>
      </c>
      <c r="S22" s="117"/>
      <c r="T22" s="117"/>
      <c r="U22" s="117"/>
      <c r="V22" s="117"/>
      <c r="W22" s="117"/>
    </row>
    <row r="23" spans="1:23" ht="15.6" x14ac:dyDescent="0.3">
      <c r="A23" s="65">
        <v>14</v>
      </c>
      <c r="B23" s="66" t="s">
        <v>123</v>
      </c>
      <c r="C23" s="182" t="s">
        <v>135</v>
      </c>
      <c r="D23" s="67" t="s">
        <v>122</v>
      </c>
      <c r="E23" s="65" t="s">
        <v>119</v>
      </c>
      <c r="F23" s="183">
        <v>2.5499999999999998</v>
      </c>
      <c r="G23" s="183">
        <v>2.5499999999999998</v>
      </c>
      <c r="H23" s="69">
        <v>0</v>
      </c>
      <c r="I23" s="24">
        <v>1</v>
      </c>
      <c r="J23" s="183">
        <v>2.5499999999999998</v>
      </c>
      <c r="K23" s="183">
        <v>0</v>
      </c>
      <c r="L23" s="183">
        <v>0</v>
      </c>
      <c r="M23" s="183">
        <v>0</v>
      </c>
      <c r="N23" s="24">
        <v>20</v>
      </c>
      <c r="O23" s="184">
        <v>1.7849999999999997</v>
      </c>
      <c r="P23" s="70">
        <v>70</v>
      </c>
      <c r="Q23" s="24">
        <v>2</v>
      </c>
      <c r="R23" s="24">
        <v>1</v>
      </c>
      <c r="S23" s="117"/>
      <c r="T23" s="117"/>
      <c r="U23" s="117"/>
      <c r="V23" s="117"/>
      <c r="W23" s="117"/>
    </row>
    <row r="24" spans="1:23" ht="15.6" x14ac:dyDescent="0.3">
      <c r="A24" s="65">
        <v>15</v>
      </c>
      <c r="B24" s="66" t="s">
        <v>123</v>
      </c>
      <c r="C24" s="182" t="s">
        <v>136</v>
      </c>
      <c r="D24" s="67" t="s">
        <v>122</v>
      </c>
      <c r="E24" s="65" t="s">
        <v>119</v>
      </c>
      <c r="F24" s="183">
        <v>1.71</v>
      </c>
      <c r="G24" s="183">
        <v>1.71</v>
      </c>
      <c r="H24" s="69">
        <v>0</v>
      </c>
      <c r="I24" s="24">
        <v>1</v>
      </c>
      <c r="J24" s="183">
        <v>1.71</v>
      </c>
      <c r="K24" s="183">
        <v>0</v>
      </c>
      <c r="L24" s="183">
        <v>0</v>
      </c>
      <c r="M24" s="183">
        <v>0</v>
      </c>
      <c r="N24" s="24">
        <v>20</v>
      </c>
      <c r="O24" s="184">
        <v>0.85499999999999998</v>
      </c>
      <c r="P24" s="70">
        <v>50</v>
      </c>
      <c r="Q24" s="24">
        <v>2</v>
      </c>
      <c r="R24" s="24">
        <v>2</v>
      </c>
      <c r="S24" s="117"/>
      <c r="T24" s="117"/>
      <c r="U24" s="117"/>
      <c r="V24" s="117"/>
      <c r="W24" s="117"/>
    </row>
    <row r="25" spans="1:23" ht="15.6" x14ac:dyDescent="0.3">
      <c r="A25" s="65">
        <v>16</v>
      </c>
      <c r="B25" s="66" t="s">
        <v>123</v>
      </c>
      <c r="C25" s="182" t="s">
        <v>137</v>
      </c>
      <c r="D25" s="67" t="s">
        <v>122</v>
      </c>
      <c r="E25" s="65" t="s">
        <v>119</v>
      </c>
      <c r="F25" s="183">
        <v>18.190000000000001</v>
      </c>
      <c r="G25" s="183">
        <v>18.190000000000001</v>
      </c>
      <c r="H25" s="69">
        <v>0</v>
      </c>
      <c r="I25" s="24">
        <v>1</v>
      </c>
      <c r="J25" s="183">
        <v>18.190000000000001</v>
      </c>
      <c r="K25" s="183">
        <v>0</v>
      </c>
      <c r="L25" s="183">
        <v>0</v>
      </c>
      <c r="M25" s="183">
        <v>0</v>
      </c>
      <c r="N25" s="24">
        <v>15</v>
      </c>
      <c r="O25" s="184">
        <v>12.733000000000001</v>
      </c>
      <c r="P25" s="70">
        <v>70</v>
      </c>
      <c r="Q25" s="24">
        <v>1</v>
      </c>
      <c r="R25" s="24">
        <v>1</v>
      </c>
      <c r="S25" s="117"/>
      <c r="T25" s="117"/>
      <c r="U25" s="117"/>
      <c r="V25" s="117"/>
      <c r="W25" s="117"/>
    </row>
    <row r="26" spans="1:23" ht="15.6" x14ac:dyDescent="0.3">
      <c r="A26" s="65">
        <v>17</v>
      </c>
      <c r="B26" s="66" t="s">
        <v>123</v>
      </c>
      <c r="C26" s="182" t="s">
        <v>138</v>
      </c>
      <c r="D26" s="67" t="s">
        <v>122</v>
      </c>
      <c r="E26" s="65" t="s">
        <v>119</v>
      </c>
      <c r="F26" s="183">
        <v>29.3</v>
      </c>
      <c r="G26" s="183">
        <v>29.3</v>
      </c>
      <c r="H26" s="69">
        <v>0</v>
      </c>
      <c r="I26" s="24">
        <v>1</v>
      </c>
      <c r="J26" s="183">
        <v>29.3</v>
      </c>
      <c r="K26" s="183">
        <v>0</v>
      </c>
      <c r="L26" s="183">
        <v>0</v>
      </c>
      <c r="M26" s="183">
        <v>0</v>
      </c>
      <c r="N26" s="24">
        <v>20</v>
      </c>
      <c r="O26" s="184">
        <v>17.579999999999998</v>
      </c>
      <c r="P26" s="70">
        <v>60</v>
      </c>
      <c r="Q26" s="24">
        <v>1</v>
      </c>
      <c r="R26" s="24">
        <v>2</v>
      </c>
      <c r="S26" s="117"/>
      <c r="T26" s="117"/>
      <c r="U26" s="117"/>
      <c r="V26" s="117"/>
      <c r="W26" s="117"/>
    </row>
    <row r="27" spans="1:23" ht="15.6" x14ac:dyDescent="0.3">
      <c r="A27" s="65">
        <v>18</v>
      </c>
      <c r="B27" s="66" t="s">
        <v>123</v>
      </c>
      <c r="C27" s="182" t="s">
        <v>139</v>
      </c>
      <c r="D27" s="67" t="s">
        <v>122</v>
      </c>
      <c r="E27" s="65" t="s">
        <v>119</v>
      </c>
      <c r="F27" s="183">
        <v>23.52</v>
      </c>
      <c r="G27" s="183">
        <v>23.52</v>
      </c>
      <c r="H27" s="69">
        <v>0</v>
      </c>
      <c r="I27" s="24">
        <v>1</v>
      </c>
      <c r="J27" s="183">
        <v>23.52</v>
      </c>
      <c r="K27" s="183">
        <v>0</v>
      </c>
      <c r="L27" s="183">
        <v>0</v>
      </c>
      <c r="M27" s="183">
        <v>0</v>
      </c>
      <c r="N27" s="24">
        <v>15</v>
      </c>
      <c r="O27" s="184">
        <v>16.463999999999999</v>
      </c>
      <c r="P27" s="70">
        <v>70</v>
      </c>
      <c r="Q27" s="24">
        <v>1</v>
      </c>
      <c r="R27" s="24">
        <v>2</v>
      </c>
      <c r="S27" s="117"/>
      <c r="T27" s="117"/>
      <c r="U27" s="117"/>
      <c r="V27" s="117"/>
      <c r="W27" s="117"/>
    </row>
    <row r="28" spans="1:23" ht="15.6" x14ac:dyDescent="0.3">
      <c r="A28" s="65">
        <v>19</v>
      </c>
      <c r="B28" s="66" t="s">
        <v>123</v>
      </c>
      <c r="C28" s="182" t="s">
        <v>140</v>
      </c>
      <c r="D28" s="67" t="s">
        <v>122</v>
      </c>
      <c r="E28" s="65" t="s">
        <v>119</v>
      </c>
      <c r="F28" s="183">
        <v>10.17</v>
      </c>
      <c r="G28" s="183">
        <v>10.17</v>
      </c>
      <c r="H28" s="69">
        <v>0</v>
      </c>
      <c r="I28" s="24">
        <v>1</v>
      </c>
      <c r="J28" s="183">
        <v>10.17</v>
      </c>
      <c r="K28" s="183">
        <v>0</v>
      </c>
      <c r="L28" s="183">
        <v>0</v>
      </c>
      <c r="M28" s="183">
        <v>0</v>
      </c>
      <c r="N28" s="24">
        <v>30</v>
      </c>
      <c r="O28" s="184">
        <v>0</v>
      </c>
      <c r="P28" s="70">
        <v>0</v>
      </c>
      <c r="Q28" s="24">
        <v>0</v>
      </c>
      <c r="R28" s="24">
        <v>0</v>
      </c>
      <c r="S28" s="117"/>
      <c r="T28" s="117"/>
      <c r="U28" s="117"/>
      <c r="V28" s="117"/>
      <c r="W28" s="117"/>
    </row>
    <row r="29" spans="1:23" ht="15.6" x14ac:dyDescent="0.3">
      <c r="A29" s="65">
        <v>20</v>
      </c>
      <c r="B29" s="66" t="s">
        <v>123</v>
      </c>
      <c r="C29" s="182" t="s">
        <v>141</v>
      </c>
      <c r="D29" s="67" t="s">
        <v>122</v>
      </c>
      <c r="E29" s="65" t="s">
        <v>119</v>
      </c>
      <c r="F29" s="183">
        <v>1.7</v>
      </c>
      <c r="G29" s="183">
        <v>1.7</v>
      </c>
      <c r="H29" s="69">
        <v>0</v>
      </c>
      <c r="I29" s="24">
        <v>1</v>
      </c>
      <c r="J29" s="183">
        <v>1.7</v>
      </c>
      <c r="K29" s="183">
        <v>0</v>
      </c>
      <c r="L29" s="183">
        <v>0</v>
      </c>
      <c r="M29" s="183">
        <v>0</v>
      </c>
      <c r="N29" s="24">
        <v>15</v>
      </c>
      <c r="O29" s="184">
        <v>0.85</v>
      </c>
      <c r="P29" s="70">
        <v>50</v>
      </c>
      <c r="Q29" s="24">
        <v>2</v>
      </c>
      <c r="R29" s="24">
        <v>2</v>
      </c>
      <c r="S29" s="117"/>
      <c r="T29" s="117"/>
      <c r="U29" s="117"/>
      <c r="V29" s="117"/>
      <c r="W29" s="117"/>
    </row>
    <row r="30" spans="1:23" ht="15.6" x14ac:dyDescent="0.3">
      <c r="A30" s="65">
        <v>21</v>
      </c>
      <c r="B30" s="66" t="s">
        <v>123</v>
      </c>
      <c r="C30" s="182" t="s">
        <v>142</v>
      </c>
      <c r="D30" s="67" t="s">
        <v>122</v>
      </c>
      <c r="E30" s="65" t="s">
        <v>119</v>
      </c>
      <c r="F30" s="183">
        <v>17.71</v>
      </c>
      <c r="G30" s="183">
        <v>17.71</v>
      </c>
      <c r="H30" s="69">
        <v>0</v>
      </c>
      <c r="I30" s="24">
        <v>1</v>
      </c>
      <c r="J30" s="183">
        <v>17.71</v>
      </c>
      <c r="K30" s="183">
        <v>0</v>
      </c>
      <c r="L30" s="183">
        <v>0</v>
      </c>
      <c r="M30" s="183">
        <v>0</v>
      </c>
      <c r="N30" s="24">
        <v>21</v>
      </c>
      <c r="O30" s="184">
        <v>8.8550000000000004</v>
      </c>
      <c r="P30" s="70">
        <v>50</v>
      </c>
      <c r="Q30" s="24">
        <v>2</v>
      </c>
      <c r="R30" s="24">
        <v>2</v>
      </c>
      <c r="S30" s="117"/>
      <c r="T30" s="117"/>
      <c r="U30" s="117"/>
      <c r="V30" s="117"/>
      <c r="W30" s="117"/>
    </row>
    <row r="31" spans="1:23" ht="15.6" x14ac:dyDescent="0.3">
      <c r="A31" s="65">
        <v>22</v>
      </c>
      <c r="B31" s="66" t="s">
        <v>123</v>
      </c>
      <c r="C31" s="182" t="s">
        <v>143</v>
      </c>
      <c r="D31" s="67" t="s">
        <v>122</v>
      </c>
      <c r="E31" s="65" t="s">
        <v>119</v>
      </c>
      <c r="F31" s="183">
        <v>11.62</v>
      </c>
      <c r="G31" s="183">
        <v>11.62</v>
      </c>
      <c r="H31" s="69">
        <v>0</v>
      </c>
      <c r="I31" s="24">
        <v>1</v>
      </c>
      <c r="J31" s="183">
        <v>11.62</v>
      </c>
      <c r="K31" s="183">
        <v>0</v>
      </c>
      <c r="L31" s="183">
        <v>0</v>
      </c>
      <c r="M31" s="183">
        <v>0</v>
      </c>
      <c r="N31" s="24">
        <v>10</v>
      </c>
      <c r="O31" s="184">
        <v>10.458</v>
      </c>
      <c r="P31" s="70">
        <v>90</v>
      </c>
      <c r="Q31" s="24">
        <v>1</v>
      </c>
      <c r="R31" s="24">
        <v>2</v>
      </c>
      <c r="S31" s="117"/>
      <c r="T31" s="117"/>
      <c r="U31" s="117"/>
      <c r="V31" s="117"/>
      <c r="W31" s="117"/>
    </row>
    <row r="32" spans="1:23" ht="15.6" x14ac:dyDescent="0.3">
      <c r="A32" s="65">
        <v>23</v>
      </c>
      <c r="B32" s="66" t="s">
        <v>144</v>
      </c>
      <c r="C32" s="182" t="s">
        <v>44</v>
      </c>
      <c r="D32" s="67" t="s">
        <v>122</v>
      </c>
      <c r="E32" s="65" t="s">
        <v>119</v>
      </c>
      <c r="F32" s="68">
        <v>91.847098795108991</v>
      </c>
      <c r="G32" s="69">
        <v>84.163749095599997</v>
      </c>
      <c r="H32" s="69">
        <v>7.6833496995089998</v>
      </c>
      <c r="I32" s="24">
        <v>1</v>
      </c>
      <c r="J32" s="183">
        <v>60.103749095599994</v>
      </c>
      <c r="K32" s="183">
        <v>0</v>
      </c>
      <c r="L32" s="183">
        <v>0</v>
      </c>
      <c r="M32" s="183">
        <v>0</v>
      </c>
      <c r="N32" s="24">
        <v>30</v>
      </c>
      <c r="O32" s="184">
        <v>0</v>
      </c>
      <c r="P32" s="70">
        <v>0</v>
      </c>
      <c r="Q32" s="24">
        <v>0</v>
      </c>
      <c r="R32" s="24">
        <v>0</v>
      </c>
      <c r="S32" s="117"/>
      <c r="T32" s="117"/>
      <c r="U32" s="117"/>
      <c r="V32" s="117"/>
      <c r="W32" s="117"/>
    </row>
    <row r="33" spans="1:23" ht="15.6" x14ac:dyDescent="0.3">
      <c r="A33" s="65">
        <v>24</v>
      </c>
      <c r="B33" s="66" t="s">
        <v>144</v>
      </c>
      <c r="C33" s="182" t="s">
        <v>124</v>
      </c>
      <c r="D33" s="67" t="s">
        <v>122</v>
      </c>
      <c r="E33" s="65" t="s">
        <v>119</v>
      </c>
      <c r="F33" s="183">
        <v>4.49</v>
      </c>
      <c r="G33" s="183">
        <v>4.49</v>
      </c>
      <c r="H33" s="69">
        <v>0</v>
      </c>
      <c r="I33" s="24">
        <v>1</v>
      </c>
      <c r="J33" s="183">
        <v>4.49</v>
      </c>
      <c r="K33" s="183">
        <v>0</v>
      </c>
      <c r="L33" s="183">
        <v>0</v>
      </c>
      <c r="M33" s="183">
        <v>0</v>
      </c>
      <c r="N33" s="24">
        <v>7</v>
      </c>
      <c r="O33" s="184">
        <v>4.49</v>
      </c>
      <c r="P33" s="70">
        <v>100</v>
      </c>
      <c r="Q33" s="24">
        <v>2</v>
      </c>
      <c r="R33" s="24">
        <v>1</v>
      </c>
      <c r="S33" s="117"/>
      <c r="T33" s="117"/>
      <c r="U33" s="117"/>
      <c r="V33" s="117"/>
      <c r="W33" s="117"/>
    </row>
    <row r="34" spans="1:23" ht="15.6" x14ac:dyDescent="0.3">
      <c r="A34" s="65">
        <v>25</v>
      </c>
      <c r="B34" s="66" t="s">
        <v>144</v>
      </c>
      <c r="C34" s="182" t="s">
        <v>125</v>
      </c>
      <c r="D34" s="67" t="s">
        <v>122</v>
      </c>
      <c r="E34" s="65" t="s">
        <v>119</v>
      </c>
      <c r="F34" s="183">
        <v>5.31</v>
      </c>
      <c r="G34" s="183">
        <v>5.31</v>
      </c>
      <c r="H34" s="69">
        <v>0</v>
      </c>
      <c r="I34" s="24">
        <v>1</v>
      </c>
      <c r="J34" s="183">
        <v>5.31</v>
      </c>
      <c r="K34" s="183">
        <v>0</v>
      </c>
      <c r="L34" s="183">
        <v>0</v>
      </c>
      <c r="M34" s="183">
        <v>0</v>
      </c>
      <c r="N34" s="24">
        <v>30</v>
      </c>
      <c r="O34" s="184">
        <v>0</v>
      </c>
      <c r="P34" s="70">
        <v>0</v>
      </c>
      <c r="Q34" s="24">
        <v>0</v>
      </c>
      <c r="R34" s="24">
        <v>0</v>
      </c>
      <c r="S34" s="117"/>
      <c r="T34" s="117"/>
      <c r="U34" s="117"/>
      <c r="V34" s="117"/>
      <c r="W34" s="117"/>
    </row>
    <row r="35" spans="1:23" ht="15.6" x14ac:dyDescent="0.3">
      <c r="A35" s="65">
        <v>26</v>
      </c>
      <c r="B35" s="66" t="s">
        <v>144</v>
      </c>
      <c r="C35" s="182" t="s">
        <v>126</v>
      </c>
      <c r="D35" s="67" t="s">
        <v>122</v>
      </c>
      <c r="E35" s="65" t="s">
        <v>119</v>
      </c>
      <c r="F35" s="183">
        <v>14.26</v>
      </c>
      <c r="G35" s="183">
        <v>14.26</v>
      </c>
      <c r="H35" s="69">
        <v>0</v>
      </c>
      <c r="I35" s="24">
        <v>1</v>
      </c>
      <c r="J35" s="183">
        <v>14.26</v>
      </c>
      <c r="K35" s="183">
        <v>0</v>
      </c>
      <c r="L35" s="183">
        <v>0</v>
      </c>
      <c r="M35" s="183">
        <v>0</v>
      </c>
      <c r="N35" s="24">
        <v>15</v>
      </c>
      <c r="O35" s="184">
        <v>4.2779999999999996</v>
      </c>
      <c r="P35" s="70">
        <v>30</v>
      </c>
      <c r="Q35" s="24">
        <v>2</v>
      </c>
      <c r="R35" s="24">
        <v>1</v>
      </c>
      <c r="S35" s="117"/>
      <c r="T35" s="117"/>
      <c r="U35" s="117"/>
      <c r="V35" s="117"/>
      <c r="W35" s="117"/>
    </row>
    <row r="36" spans="1:23" ht="15.6" x14ac:dyDescent="0.3">
      <c r="A36" s="65">
        <v>27</v>
      </c>
      <c r="B36" s="66" t="s">
        <v>145</v>
      </c>
      <c r="C36" s="182" t="s">
        <v>44</v>
      </c>
      <c r="D36" s="67" t="s">
        <v>122</v>
      </c>
      <c r="E36" s="65" t="s">
        <v>119</v>
      </c>
      <c r="F36" s="68">
        <v>46.405935665100003</v>
      </c>
      <c r="G36" s="69">
        <v>46.405935665100003</v>
      </c>
      <c r="H36" s="69">
        <v>0</v>
      </c>
      <c r="I36" s="24">
        <v>1</v>
      </c>
      <c r="J36" s="183">
        <v>46.405935665100003</v>
      </c>
      <c r="K36" s="183">
        <v>0</v>
      </c>
      <c r="L36" s="183">
        <v>0</v>
      </c>
      <c r="M36" s="183">
        <v>0</v>
      </c>
      <c r="N36" s="24">
        <v>25</v>
      </c>
      <c r="O36" s="184">
        <v>4.6405935665100007</v>
      </c>
      <c r="P36" s="70">
        <v>10</v>
      </c>
      <c r="Q36" s="24">
        <v>2</v>
      </c>
      <c r="R36" s="24">
        <v>2</v>
      </c>
      <c r="S36" s="117"/>
      <c r="T36" s="117"/>
      <c r="U36" s="117"/>
      <c r="V36" s="117"/>
      <c r="W36" s="117"/>
    </row>
    <row r="37" spans="1:23" ht="15.6" x14ac:dyDescent="0.3">
      <c r="A37" s="65">
        <v>28</v>
      </c>
      <c r="B37" s="66" t="s">
        <v>146</v>
      </c>
      <c r="C37" s="182" t="s">
        <v>44</v>
      </c>
      <c r="D37" s="67" t="s">
        <v>122</v>
      </c>
      <c r="E37" s="65" t="s">
        <v>119</v>
      </c>
      <c r="F37" s="68">
        <v>902.83922569797016</v>
      </c>
      <c r="G37" s="69">
        <v>482.93315378800003</v>
      </c>
      <c r="H37" s="69">
        <v>419.90607190997014</v>
      </c>
      <c r="I37" s="24">
        <v>1</v>
      </c>
      <c r="J37" s="183">
        <v>170.87315378800002</v>
      </c>
      <c r="K37" s="183">
        <v>0</v>
      </c>
      <c r="L37" s="183">
        <v>0</v>
      </c>
      <c r="M37" s="183">
        <v>0</v>
      </c>
      <c r="N37" s="24">
        <v>30</v>
      </c>
      <c r="O37" s="184">
        <v>0</v>
      </c>
      <c r="P37" s="70">
        <v>0</v>
      </c>
      <c r="Q37" s="24">
        <v>0</v>
      </c>
      <c r="R37" s="24">
        <v>0</v>
      </c>
      <c r="S37" s="117"/>
      <c r="T37" s="117"/>
      <c r="U37" s="117"/>
      <c r="V37" s="117"/>
      <c r="W37" s="117"/>
    </row>
    <row r="38" spans="1:23" ht="15.6" x14ac:dyDescent="0.3">
      <c r="A38" s="65">
        <v>29</v>
      </c>
      <c r="B38" s="66" t="s">
        <v>146</v>
      </c>
      <c r="C38" s="182" t="s">
        <v>124</v>
      </c>
      <c r="D38" s="67" t="s">
        <v>122</v>
      </c>
      <c r="E38" s="65" t="s">
        <v>119</v>
      </c>
      <c r="F38" s="183">
        <v>2.23</v>
      </c>
      <c r="G38" s="183">
        <v>2.23</v>
      </c>
      <c r="H38" s="69">
        <v>0</v>
      </c>
      <c r="I38" s="24">
        <v>1</v>
      </c>
      <c r="J38" s="183">
        <v>2.23</v>
      </c>
      <c r="K38" s="183">
        <v>0</v>
      </c>
      <c r="L38" s="183">
        <v>0</v>
      </c>
      <c r="M38" s="183">
        <v>0</v>
      </c>
      <c r="N38" s="24">
        <v>15</v>
      </c>
      <c r="O38" s="184">
        <v>1.5609999999999999</v>
      </c>
      <c r="P38" s="70">
        <v>70</v>
      </c>
      <c r="Q38" s="24">
        <v>2</v>
      </c>
      <c r="R38" s="24">
        <v>2</v>
      </c>
      <c r="S38" s="117"/>
      <c r="T38" s="117"/>
      <c r="U38" s="117"/>
      <c r="V38" s="117"/>
      <c r="W38" s="117"/>
    </row>
    <row r="39" spans="1:23" ht="15.6" x14ac:dyDescent="0.3">
      <c r="A39" s="65">
        <v>30</v>
      </c>
      <c r="B39" s="66" t="s">
        <v>146</v>
      </c>
      <c r="C39" s="182" t="s">
        <v>125</v>
      </c>
      <c r="D39" s="67" t="s">
        <v>122</v>
      </c>
      <c r="E39" s="65" t="s">
        <v>119</v>
      </c>
      <c r="F39" s="183">
        <v>1.95</v>
      </c>
      <c r="G39" s="183">
        <v>1.95</v>
      </c>
      <c r="H39" s="69">
        <v>0</v>
      </c>
      <c r="I39" s="24">
        <v>1</v>
      </c>
      <c r="J39" s="183">
        <v>1.95</v>
      </c>
      <c r="K39" s="183">
        <v>0</v>
      </c>
      <c r="L39" s="183">
        <v>0</v>
      </c>
      <c r="M39" s="183">
        <v>0</v>
      </c>
      <c r="N39" s="24">
        <v>25</v>
      </c>
      <c r="O39" s="184">
        <v>0.97499999999999998</v>
      </c>
      <c r="P39" s="70">
        <v>50</v>
      </c>
      <c r="Q39" s="24">
        <v>2</v>
      </c>
      <c r="R39" s="24">
        <v>2</v>
      </c>
      <c r="S39" s="117"/>
      <c r="T39" s="117"/>
      <c r="U39" s="117"/>
      <c r="V39" s="117"/>
      <c r="W39" s="117"/>
    </row>
    <row r="40" spans="1:23" ht="15.6" x14ac:dyDescent="0.3">
      <c r="A40" s="65">
        <v>31</v>
      </c>
      <c r="B40" s="66" t="s">
        <v>146</v>
      </c>
      <c r="C40" s="182" t="s">
        <v>126</v>
      </c>
      <c r="D40" s="67" t="s">
        <v>122</v>
      </c>
      <c r="E40" s="65" t="s">
        <v>119</v>
      </c>
      <c r="F40" s="183">
        <v>2.2599999999999998</v>
      </c>
      <c r="G40" s="183">
        <v>2.2599999999999998</v>
      </c>
      <c r="H40" s="69">
        <v>0</v>
      </c>
      <c r="I40" s="24">
        <v>1</v>
      </c>
      <c r="J40" s="183">
        <v>2.2599999999999998</v>
      </c>
      <c r="K40" s="183">
        <v>0</v>
      </c>
      <c r="L40" s="183">
        <v>0</v>
      </c>
      <c r="M40" s="183">
        <v>0</v>
      </c>
      <c r="N40" s="24">
        <v>20</v>
      </c>
      <c r="O40" s="184">
        <v>1.3559999999999999</v>
      </c>
      <c r="P40" s="70">
        <v>60</v>
      </c>
      <c r="Q40" s="24">
        <v>2</v>
      </c>
      <c r="R40" s="24">
        <v>2</v>
      </c>
      <c r="S40" s="117"/>
      <c r="T40" s="117"/>
      <c r="U40" s="117"/>
      <c r="V40" s="117"/>
      <c r="W40" s="117"/>
    </row>
    <row r="41" spans="1:23" ht="15.6" x14ac:dyDescent="0.3">
      <c r="A41" s="65">
        <v>32</v>
      </c>
      <c r="B41" s="66" t="s">
        <v>146</v>
      </c>
      <c r="C41" s="182" t="s">
        <v>127</v>
      </c>
      <c r="D41" s="67" t="s">
        <v>122</v>
      </c>
      <c r="E41" s="65" t="s">
        <v>119</v>
      </c>
      <c r="F41" s="183">
        <v>5.03</v>
      </c>
      <c r="G41" s="183">
        <v>5.03</v>
      </c>
      <c r="H41" s="69">
        <v>0</v>
      </c>
      <c r="I41" s="24">
        <v>1</v>
      </c>
      <c r="J41" s="183">
        <v>5.03</v>
      </c>
      <c r="K41" s="183">
        <v>0</v>
      </c>
      <c r="L41" s="183">
        <v>0</v>
      </c>
      <c r="M41" s="183">
        <v>0</v>
      </c>
      <c r="N41" s="24">
        <v>13</v>
      </c>
      <c r="O41" s="184">
        <v>4.024</v>
      </c>
      <c r="P41" s="70">
        <v>80</v>
      </c>
      <c r="Q41" s="24">
        <v>2</v>
      </c>
      <c r="R41" s="24">
        <v>2</v>
      </c>
      <c r="S41" s="117"/>
      <c r="T41" s="117"/>
      <c r="U41" s="117"/>
      <c r="V41" s="117"/>
      <c r="W41" s="117"/>
    </row>
    <row r="42" spans="1:23" ht="15.6" x14ac:dyDescent="0.3">
      <c r="A42" s="65">
        <v>33</v>
      </c>
      <c r="B42" s="66" t="s">
        <v>146</v>
      </c>
      <c r="C42" s="182" t="s">
        <v>128</v>
      </c>
      <c r="D42" s="67" t="s">
        <v>122</v>
      </c>
      <c r="E42" s="65" t="s">
        <v>119</v>
      </c>
      <c r="F42" s="183">
        <v>1.66</v>
      </c>
      <c r="G42" s="183">
        <v>1.66</v>
      </c>
      <c r="H42" s="69">
        <v>0</v>
      </c>
      <c r="I42" s="24">
        <v>1</v>
      </c>
      <c r="J42" s="183">
        <v>1.66</v>
      </c>
      <c r="K42" s="183">
        <v>0</v>
      </c>
      <c r="L42" s="183">
        <v>0</v>
      </c>
      <c r="M42" s="183">
        <v>0</v>
      </c>
      <c r="N42" s="24">
        <v>15</v>
      </c>
      <c r="O42" s="184">
        <v>1.1619999999999999</v>
      </c>
      <c r="P42" s="70">
        <v>70</v>
      </c>
      <c r="Q42" s="24">
        <v>2</v>
      </c>
      <c r="R42" s="24">
        <v>2</v>
      </c>
      <c r="S42" s="117"/>
      <c r="T42" s="117"/>
      <c r="U42" s="117"/>
      <c r="V42" s="117"/>
      <c r="W42" s="117"/>
    </row>
    <row r="43" spans="1:23" ht="15.6" x14ac:dyDescent="0.3">
      <c r="A43" s="65">
        <v>34</v>
      </c>
      <c r="B43" s="66" t="s">
        <v>146</v>
      </c>
      <c r="C43" s="182" t="s">
        <v>129</v>
      </c>
      <c r="D43" s="67" t="s">
        <v>122</v>
      </c>
      <c r="E43" s="65" t="s">
        <v>119</v>
      </c>
      <c r="F43" s="183">
        <v>11.13</v>
      </c>
      <c r="G43" s="183">
        <v>11.13</v>
      </c>
      <c r="H43" s="69">
        <v>0</v>
      </c>
      <c r="I43" s="24">
        <v>1</v>
      </c>
      <c r="J43" s="183">
        <v>11.13</v>
      </c>
      <c r="K43" s="183">
        <v>0</v>
      </c>
      <c r="L43" s="183">
        <v>0</v>
      </c>
      <c r="M43" s="183">
        <v>0</v>
      </c>
      <c r="N43" s="24">
        <v>20</v>
      </c>
      <c r="O43" s="184">
        <v>6.6779999999999999</v>
      </c>
      <c r="P43" s="70">
        <v>60</v>
      </c>
      <c r="Q43" s="24">
        <v>2</v>
      </c>
      <c r="R43" s="24">
        <v>2</v>
      </c>
      <c r="S43" s="117"/>
      <c r="T43" s="117"/>
      <c r="U43" s="117"/>
      <c r="V43" s="117"/>
      <c r="W43" s="117"/>
    </row>
    <row r="44" spans="1:23" ht="15.6" x14ac:dyDescent="0.3">
      <c r="A44" s="65">
        <v>35</v>
      </c>
      <c r="B44" s="66" t="s">
        <v>146</v>
      </c>
      <c r="C44" s="182" t="s">
        <v>130</v>
      </c>
      <c r="D44" s="67" t="s">
        <v>122</v>
      </c>
      <c r="E44" s="65" t="s">
        <v>119</v>
      </c>
      <c r="F44" s="183">
        <v>18.239999999999998</v>
      </c>
      <c r="G44" s="183">
        <v>18.239999999999998</v>
      </c>
      <c r="H44" s="69">
        <v>0</v>
      </c>
      <c r="I44" s="24">
        <v>1</v>
      </c>
      <c r="J44" s="183">
        <v>18.239999999999998</v>
      </c>
      <c r="K44" s="183">
        <v>0</v>
      </c>
      <c r="L44" s="183">
        <v>0</v>
      </c>
      <c r="M44" s="183">
        <v>0</v>
      </c>
      <c r="N44" s="24">
        <v>15</v>
      </c>
      <c r="O44" s="184">
        <v>12.767999999999999</v>
      </c>
      <c r="P44" s="70">
        <v>70</v>
      </c>
      <c r="Q44" s="24">
        <v>1</v>
      </c>
      <c r="R44" s="24">
        <v>2</v>
      </c>
      <c r="S44" s="117"/>
      <c r="T44" s="117"/>
      <c r="U44" s="117"/>
      <c r="V44" s="117"/>
      <c r="W44" s="117"/>
    </row>
    <row r="45" spans="1:23" ht="15.6" x14ac:dyDescent="0.3">
      <c r="A45" s="65">
        <v>36</v>
      </c>
      <c r="B45" s="66" t="s">
        <v>146</v>
      </c>
      <c r="C45" s="182" t="s">
        <v>131</v>
      </c>
      <c r="D45" s="67" t="s">
        <v>122</v>
      </c>
      <c r="E45" s="65" t="s">
        <v>119</v>
      </c>
      <c r="F45" s="183">
        <v>31.55</v>
      </c>
      <c r="G45" s="183">
        <v>31.55</v>
      </c>
      <c r="H45" s="69">
        <v>0</v>
      </c>
      <c r="I45" s="24">
        <v>1</v>
      </c>
      <c r="J45" s="183">
        <v>31.55</v>
      </c>
      <c r="K45" s="183">
        <v>0</v>
      </c>
      <c r="L45" s="183">
        <v>0</v>
      </c>
      <c r="M45" s="183">
        <v>0</v>
      </c>
      <c r="N45" s="24">
        <v>20</v>
      </c>
      <c r="O45" s="184">
        <v>18.93</v>
      </c>
      <c r="P45" s="70">
        <v>60</v>
      </c>
      <c r="Q45" s="24">
        <v>1</v>
      </c>
      <c r="R45" s="24">
        <v>2</v>
      </c>
      <c r="S45" s="117"/>
      <c r="T45" s="117"/>
      <c r="U45" s="117"/>
      <c r="V45" s="117"/>
      <c r="W45" s="117"/>
    </row>
    <row r="46" spans="1:23" ht="15.6" x14ac:dyDescent="0.3">
      <c r="A46" s="65">
        <v>37</v>
      </c>
      <c r="B46" s="66" t="s">
        <v>146</v>
      </c>
      <c r="C46" s="182" t="s">
        <v>132</v>
      </c>
      <c r="D46" s="67" t="s">
        <v>122</v>
      </c>
      <c r="E46" s="65" t="s">
        <v>119</v>
      </c>
      <c r="F46" s="183">
        <v>218.48</v>
      </c>
      <c r="G46" s="183">
        <v>218.48</v>
      </c>
      <c r="H46" s="69">
        <v>0</v>
      </c>
      <c r="I46" s="24">
        <v>1</v>
      </c>
      <c r="J46" s="183">
        <v>218.48</v>
      </c>
      <c r="K46" s="183">
        <v>0</v>
      </c>
      <c r="L46" s="183">
        <v>0</v>
      </c>
      <c r="M46" s="183">
        <v>0</v>
      </c>
      <c r="N46" s="24">
        <v>25</v>
      </c>
      <c r="O46" s="184">
        <v>109.24</v>
      </c>
      <c r="P46" s="70">
        <v>50</v>
      </c>
      <c r="Q46" s="24">
        <v>1</v>
      </c>
      <c r="R46" s="24">
        <v>2</v>
      </c>
      <c r="S46" s="117"/>
      <c r="T46" s="117"/>
      <c r="U46" s="117"/>
      <c r="V46" s="117"/>
      <c r="W46" s="117"/>
    </row>
    <row r="47" spans="1:23" ht="15.6" x14ac:dyDescent="0.3">
      <c r="A47" s="65">
        <v>38</v>
      </c>
      <c r="B47" s="66" t="s">
        <v>146</v>
      </c>
      <c r="C47" s="182" t="s">
        <v>133</v>
      </c>
      <c r="D47" s="67" t="s">
        <v>122</v>
      </c>
      <c r="E47" s="65" t="s">
        <v>119</v>
      </c>
      <c r="F47" s="183">
        <v>4.8600000000000003</v>
      </c>
      <c r="G47" s="183">
        <v>4.8600000000000003</v>
      </c>
      <c r="H47" s="69">
        <v>0</v>
      </c>
      <c r="I47" s="24">
        <v>1</v>
      </c>
      <c r="J47" s="183">
        <v>4.8600000000000003</v>
      </c>
      <c r="K47" s="183">
        <v>0</v>
      </c>
      <c r="L47" s="183">
        <v>0</v>
      </c>
      <c r="M47" s="183">
        <v>0</v>
      </c>
      <c r="N47" s="24">
        <v>25</v>
      </c>
      <c r="O47" s="184">
        <v>2.4300000000000002</v>
      </c>
      <c r="P47" s="70">
        <v>50</v>
      </c>
      <c r="Q47" s="24">
        <v>2</v>
      </c>
      <c r="R47" s="24">
        <v>2</v>
      </c>
      <c r="S47" s="117"/>
      <c r="T47" s="117"/>
      <c r="U47" s="117"/>
      <c r="V47" s="117"/>
      <c r="W47" s="117"/>
    </row>
    <row r="48" spans="1:23" ht="15.6" x14ac:dyDescent="0.3">
      <c r="A48" s="65">
        <v>39</v>
      </c>
      <c r="B48" s="66" t="s">
        <v>146</v>
      </c>
      <c r="C48" s="182" t="s">
        <v>134</v>
      </c>
      <c r="D48" s="67" t="s">
        <v>122</v>
      </c>
      <c r="E48" s="65" t="s">
        <v>119</v>
      </c>
      <c r="F48" s="183">
        <v>14.67</v>
      </c>
      <c r="G48" s="183">
        <v>14.67</v>
      </c>
      <c r="H48" s="69">
        <v>0</v>
      </c>
      <c r="I48" s="24">
        <v>1</v>
      </c>
      <c r="J48" s="183">
        <v>14.67</v>
      </c>
      <c r="K48" s="183">
        <v>0</v>
      </c>
      <c r="L48" s="183">
        <v>0</v>
      </c>
      <c r="M48" s="183">
        <v>0</v>
      </c>
      <c r="N48" s="24">
        <v>25</v>
      </c>
      <c r="O48" s="184">
        <v>7.335</v>
      </c>
      <c r="P48" s="70">
        <v>50</v>
      </c>
      <c r="Q48" s="24">
        <v>2</v>
      </c>
      <c r="R48" s="24">
        <v>2</v>
      </c>
      <c r="S48" s="117"/>
      <c r="T48" s="117"/>
      <c r="U48" s="117"/>
      <c r="V48" s="117"/>
      <c r="W48" s="117"/>
    </row>
    <row r="49" spans="1:23" ht="15.6" x14ac:dyDescent="0.3">
      <c r="A49" s="65">
        <v>40</v>
      </c>
      <c r="B49" s="66" t="s">
        <v>147</v>
      </c>
      <c r="C49" s="182" t="s">
        <v>44</v>
      </c>
      <c r="D49" s="67" t="s">
        <v>122</v>
      </c>
      <c r="E49" s="65" t="s">
        <v>119</v>
      </c>
      <c r="F49" s="68">
        <v>12.328523384145999</v>
      </c>
      <c r="G49" s="69">
        <v>0.656099301006</v>
      </c>
      <c r="H49" s="69">
        <v>11.672424083139999</v>
      </c>
      <c r="I49" s="24">
        <v>1</v>
      </c>
      <c r="J49" s="183">
        <v>0.656099301006</v>
      </c>
      <c r="K49" s="183">
        <v>0</v>
      </c>
      <c r="L49" s="183">
        <v>0</v>
      </c>
      <c r="M49" s="183">
        <v>0</v>
      </c>
      <c r="N49" s="24">
        <v>30</v>
      </c>
      <c r="O49" s="184">
        <v>0</v>
      </c>
      <c r="P49" s="70">
        <v>0</v>
      </c>
      <c r="Q49" s="24">
        <v>0</v>
      </c>
      <c r="R49" s="24">
        <v>0</v>
      </c>
      <c r="S49" s="117"/>
      <c r="T49" s="117"/>
      <c r="U49" s="117"/>
      <c r="V49" s="117"/>
      <c r="W49" s="117"/>
    </row>
    <row r="50" spans="1:23" ht="15.6" x14ac:dyDescent="0.3">
      <c r="A50" s="65">
        <v>41</v>
      </c>
      <c r="B50" s="66" t="s">
        <v>148</v>
      </c>
      <c r="C50" s="182" t="s">
        <v>44</v>
      </c>
      <c r="D50" s="67" t="s">
        <v>122</v>
      </c>
      <c r="E50" s="65" t="s">
        <v>119</v>
      </c>
      <c r="F50" s="68">
        <v>123.80977654100001</v>
      </c>
      <c r="G50" s="69">
        <v>123.80977654100001</v>
      </c>
      <c r="H50" s="69">
        <v>0</v>
      </c>
      <c r="I50" s="24">
        <v>1</v>
      </c>
      <c r="J50" s="183">
        <v>123.80977654100001</v>
      </c>
      <c r="K50" s="183">
        <v>0</v>
      </c>
      <c r="L50" s="183">
        <v>0</v>
      </c>
      <c r="M50" s="183">
        <v>0</v>
      </c>
      <c r="N50" s="24">
        <v>30</v>
      </c>
      <c r="O50" s="184">
        <v>0</v>
      </c>
      <c r="P50" s="70">
        <v>0</v>
      </c>
      <c r="Q50" s="24">
        <v>0</v>
      </c>
      <c r="R50" s="24">
        <v>0</v>
      </c>
      <c r="S50" s="117"/>
      <c r="T50" s="117"/>
      <c r="U50" s="117"/>
      <c r="V50" s="117"/>
      <c r="W50" s="117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 0 1 2 3" sqref="R6:R8">
      <formula1>0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Thipkamol Sonsab</cp:lastModifiedBy>
  <cp:lastPrinted>2015-05-29T07:21:40Z</cp:lastPrinted>
  <dcterms:created xsi:type="dcterms:W3CDTF">2015-04-23T11:57:55Z</dcterms:created>
  <dcterms:modified xsi:type="dcterms:W3CDTF">2015-06-15T08:48:31Z</dcterms:modified>
</cp:coreProperties>
</file>