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72" windowWidth="15576" windowHeight="9432" tabRatio="759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4525"/>
</workbook>
</file>

<file path=xl/calcChain.xml><?xml version="1.0" encoding="utf-8"?>
<calcChain xmlns="http://schemas.openxmlformats.org/spreadsheetml/2006/main">
  <c r="W3" i="13" l="1"/>
  <c r="E2" i="13"/>
  <c r="F9" i="13"/>
  <c r="O9" i="13"/>
  <c r="M9" i="13"/>
  <c r="L9" i="13"/>
  <c r="K9" i="13"/>
  <c r="J9" i="13"/>
  <c r="H9" i="13"/>
  <c r="G9" i="13"/>
  <c r="A11" i="10" l="1"/>
  <c r="A12" i="10"/>
  <c r="A13" i="10"/>
  <c r="A14" i="10"/>
  <c r="A15" i="10"/>
  <c r="A10" i="10"/>
  <c r="A11" i="1"/>
  <c r="A12" i="1"/>
  <c r="A13" i="1"/>
  <c r="A14" i="1"/>
  <c r="A15" i="1"/>
  <c r="A10" i="1"/>
  <c r="A11" i="11"/>
  <c r="A12" i="11"/>
  <c r="A13" i="11"/>
  <c r="A14" i="11"/>
  <c r="A15" i="11"/>
  <c r="A10" i="11"/>
  <c r="I9" i="11" l="1"/>
  <c r="K9" i="11"/>
  <c r="L9" i="11"/>
  <c r="N9" i="11"/>
  <c r="P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H9" i="11"/>
  <c r="I9" i="10"/>
  <c r="K9" i="10"/>
  <c r="L9" i="10"/>
  <c r="N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K9" i="1"/>
  <c r="L9" i="1"/>
  <c r="I9" i="1"/>
  <c r="H9" i="1"/>
  <c r="G9" i="1" l="1"/>
  <c r="G9" i="11"/>
  <c r="G9" i="10"/>
</calcChain>
</file>

<file path=xl/sharedStrings.xml><?xml version="1.0" encoding="utf-8"?>
<sst xmlns="http://schemas.openxmlformats.org/spreadsheetml/2006/main" count="480" uniqueCount="154">
  <si>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</si>
  <si>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</si>
  <si>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</si>
  <si>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</si>
  <si>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</si>
  <si>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</si>
  <si>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</si>
  <si>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</si>
  <si>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</si>
  <si>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</si>
  <si>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</si>
  <si>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</si>
  <si>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</si>
  <si>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</si>
  <si>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</si>
  <si>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พ.ค. 58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</si>
  <si>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</si>
  <si>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</si>
  <si>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</si>
  <si>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</si>
  <si>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</si>
  <si>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</si>
  <si>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</si>
  <si>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</si>
  <si>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</si>
  <si>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</si>
  <si>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</si>
  <si>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</si>
  <si>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</si>
  <si>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</si>
  <si>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</si>
  <si>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</si>
  <si>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</si>
  <si>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</si>
  <si>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</si>
  <si>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</si>
  <si>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</si>
  <si>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</si>
  <si>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</si>
  <si>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</si>
  <si>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</si>
  <si>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</si>
  <si>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</si>
  <si>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</si>
  <si>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</si>
  <si>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</si>
  <si>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</si>
  <si>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</si>
  <si>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</si>
  <si>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</si>
  <si>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</si>
  <si>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</si>
  <si>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</si>
  <si>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</si>
  <si>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</si>
  <si>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</si>
  <si>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</si>
  <si>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</si>
  <si>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</si>
  <si>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</si>
  <si>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</si>
  <si>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</si>
  <si>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</si>
  <si>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</si>
  <si>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</si>
  <si>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</si>
  <si>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</si>
  <si>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</si>
  <si>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</si>
  <si>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</si>
  <si>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</si>
  <si>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</si>
  <si>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</si>
  <si>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</si>
  <si>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</si>
  <si>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</si>
  <si>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</si>
  <si>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</si>
  <si>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</si>
  <si>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</si>
  <si>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</si>
  <si>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</si>
  <si>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</si>
  <si>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</si>
  <si>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</si>
  <si>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</si>
  <si>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</si>
  <si>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</si>
  <si>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</si>
  <si>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</si>
  <si>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</si>
  <si>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</si>
  <si>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</si>
  <si>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</si>
  <si>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</si>
  <si>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</si>
  <si>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</si>
  <si>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</si>
  <si>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</si>
  <si>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</si>
  <si>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</si>
  <si>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</si>
  <si>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</si>
  <si>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</si>
  <si>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</si>
  <si>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</si>
  <si>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</si>
  <si>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</si>
  <si>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</si>
  <si>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</si>
  <si>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</si>
  <si>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</si>
  <si>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</si>
  <si>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</si>
  <si>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</si>
  <si>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</si>
  <si>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</si>
  <si>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</si>
  <si>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</si>
  <si>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</si>
  <si>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R10180001</t>
  </si>
  <si>
    <t>จ.สุโขทัย</t>
  </si>
  <si>
    <t>14A</t>
  </si>
  <si>
    <t>สปก.</t>
  </si>
  <si>
    <t>R10180002</t>
  </si>
  <si>
    <t>R10180003</t>
  </si>
  <si>
    <t>R10180004</t>
  </si>
  <si>
    <t>R10180005</t>
  </si>
  <si>
    <t>R10180006</t>
  </si>
  <si>
    <t>อุทยานแห่งชาติรามคำแหง</t>
  </si>
  <si>
    <t>ทับซ้อน สปก.</t>
  </si>
  <si>
    <t>ไม่มียางพารา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</si>
  <si>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</si>
  <si>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</si>
  <si>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</si>
  <si>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</si>
  <si>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</si>
  <si>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</si>
  <si>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</si>
  <si>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</si>
  <si>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</si>
  <si>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</si>
  <si>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</si>
  <si>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</si>
  <si>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</si>
  <si>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</si>
  <si>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</si>
  <si>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คือ ช่องที่ให้ระบุจำนวนแรงงานรวมเจ้าของ ที่มีภูมิลำเนาอยู่ในพื้นที่</t>
  </si>
  <si>
    <t>คือ ช่องที่ให้ระบุจำนวนแรงงานรวมเจ้าของ ที่มีภูมิลำเนาอยู่ต่างถิ่น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</si>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</sst>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rgb="FFFF0000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43" fontId="16" fillId="2" borderId="2" xfId="1" applyFont="1" applyFill="1" applyBorder="1"/>
    <xf numFmtId="2" fontId="11" fillId="0" borderId="5" xfId="0" applyNumberFormat="1" applyFont="1" applyFill="1" applyBorder="1"/>
    <xf numFmtId="0" fontId="11" fillId="0" borderId="5" xfId="0" applyFont="1" applyFill="1" applyBorder="1"/>
    <xf numFmtId="0" fontId="5" fillId="0" borderId="0" xfId="0" applyFont="1" applyFill="1" applyAlignment="1">
      <alignment horizontal="right"/>
    </xf>
    <xf numFmtId="0" fontId="22" fillId="0" borderId="5" xfId="0" applyFont="1" applyBorder="1" applyAlignment="1">
      <alignment horizontal="center"/>
    </xf>
    <xf numFmtId="0" fontId="16" fillId="2" borderId="11" xfId="0" applyFont="1" applyFill="1" applyBorder="1" applyAlignment="1"/>
    <xf numFmtId="0" fontId="16" fillId="2" borderId="12" xfId="0" applyFont="1" applyFill="1" applyBorder="1" applyAlignment="1"/>
    <xf numFmtId="0" fontId="16" fillId="2" borderId="13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3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/>
    </xf>
    <xf numFmtId="0" fontId="10" fillId="0" borderId="5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16" borderId="15" xfId="0" applyFont="1" applyFill="1" applyBorder="1"/>
    <xf numFmtId="0" fontId="14" fillId="16" borderId="16" xfId="0" applyFont="1" applyFill="1" applyBorder="1"/>
    <xf numFmtId="0" fontId="21" fillId="16" borderId="17" xfId="0" applyFont="1" applyFill="1" applyBorder="1" applyAlignment="1">
      <alignment horizontal="center"/>
    </xf>
    <xf numFmtId="0" fontId="14" fillId="16" borderId="0" xfId="0" applyFont="1" applyFill="1" applyBorder="1" applyAlignment="1">
      <alignment horizontal="left"/>
    </xf>
    <xf numFmtId="0" fontId="14" fillId="16" borderId="0" xfId="0" applyFont="1" applyFill="1" applyBorder="1" applyAlignment="1"/>
    <xf numFmtId="0" fontId="14" fillId="16" borderId="0" xfId="0" applyFont="1" applyFill="1" applyBorder="1"/>
    <xf numFmtId="0" fontId="14" fillId="16" borderId="18" xfId="0" applyFont="1" applyFill="1" applyBorder="1"/>
    <xf numFmtId="0" fontId="14" fillId="16" borderId="17" xfId="0" applyFont="1" applyFill="1" applyBorder="1"/>
    <xf numFmtId="0" fontId="14" fillId="16" borderId="0" xfId="0" applyFont="1" applyFill="1" applyBorder="1" applyAlignment="1">
      <alignment horizontal="left" indent="2"/>
    </xf>
    <xf numFmtId="0" fontId="14" fillId="16" borderId="0" xfId="0" applyFont="1" applyFill="1" applyBorder="1" applyAlignment="1">
      <alignment horizontal="right"/>
    </xf>
    <xf numFmtId="20" fontId="14" fillId="16" borderId="0" xfId="0" applyNumberFormat="1" applyFont="1" applyFill="1" applyBorder="1" applyAlignment="1">
      <alignment horizontal="left" indent="2"/>
    </xf>
    <xf numFmtId="0" fontId="14" fillId="16" borderId="19" xfId="0" applyFont="1" applyFill="1" applyBorder="1"/>
    <xf numFmtId="0" fontId="14" fillId="16" borderId="20" xfId="0" applyFont="1" applyFill="1" applyBorder="1"/>
    <xf numFmtId="0" fontId="14" fillId="16" borderId="20" xfId="0" applyFont="1" applyFill="1" applyBorder="1" applyAlignment="1"/>
    <xf numFmtId="0" fontId="14" fillId="16" borderId="21" xfId="0" applyFont="1" applyFill="1" applyBorder="1"/>
    <xf numFmtId="0" fontId="14" fillId="16" borderId="14" xfId="0" applyFont="1" applyFill="1" applyBorder="1" applyAlignment="1">
      <alignment horizontal="left"/>
    </xf>
    <xf numFmtId="0" fontId="14" fillId="16" borderId="15" xfId="0" applyFont="1" applyFill="1" applyBorder="1" applyAlignment="1">
      <alignment horizontal="left"/>
    </xf>
    <xf numFmtId="0" fontId="14" fillId="16" borderId="17" xfId="0" applyFont="1" applyFill="1" applyBorder="1" applyAlignment="1">
      <alignment horizontal="left"/>
    </xf>
    <xf numFmtId="0" fontId="14" fillId="16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3" borderId="5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zoomScaleNormal="100" workbookViewId="0"/>
  </sheetViews>
  <sheetFormatPr defaultColWidth="9.09765625" defaultRowHeight="18" x14ac:dyDescent="0.35"/>
  <cols>
    <col min="1" max="1" width="3.3984375" style="47" customWidth="1"/>
    <col min="2" max="2" width="26.59765625" style="49" customWidth="1"/>
    <col min="3" max="3" width="20" style="49" customWidth="1"/>
    <col min="4" max="4" width="15.8984375" style="49" customWidth="1"/>
    <col min="5" max="14" width="9.09765625" style="49"/>
    <col min="15" max="15" width="13" style="49" customWidth="1"/>
    <col min="16" max="16384" width="9.09765625" style="49"/>
  </cols>
  <sheetData>
    <row r="1" spans="1:4" x14ac:dyDescent="0.35">
      <c r="B1" s="48" t="s">
        <v>50</v>
      </c>
    </row>
    <row r="2" spans="1:4" x14ac:dyDescent="0.35">
      <c r="A2" s="47">
        <v>1</v>
      </c>
      <c r="B2" s="49" t="s">
        <v>8</v>
      </c>
      <c r="C2" s="49" t="s">
        <v>53</v>
      </c>
    </row>
    <row r="3" spans="1:4" x14ac:dyDescent="0.35">
      <c r="C3" s="49" t="s">
        <v>112</v>
      </c>
    </row>
    <row r="4" spans="1:4" s="52" customFormat="1" x14ac:dyDescent="0.25">
      <c r="A4" s="50">
        <v>2</v>
      </c>
      <c r="B4" s="51" t="s">
        <v>9</v>
      </c>
      <c r="C4" s="52" t="s">
        <v>54</v>
      </c>
    </row>
    <row r="5" spans="1:4" x14ac:dyDescent="0.35">
      <c r="C5" s="49" t="s">
        <v>55</v>
      </c>
    </row>
    <row r="6" spans="1:4" x14ac:dyDescent="0.35">
      <c r="A6" s="47">
        <v>3</v>
      </c>
      <c r="B6" s="49" t="s">
        <v>10</v>
      </c>
      <c r="C6" s="49" t="s">
        <v>110</v>
      </c>
    </row>
    <row r="7" spans="1:4" x14ac:dyDescent="0.35">
      <c r="A7" s="47">
        <v>4</v>
      </c>
      <c r="B7" s="49" t="s">
        <v>56</v>
      </c>
      <c r="C7" s="49" t="s">
        <v>57</v>
      </c>
    </row>
    <row r="8" spans="1:4" s="52" customFormat="1" x14ac:dyDescent="0.25">
      <c r="A8" s="50">
        <v>5</v>
      </c>
      <c r="B8" s="53" t="s">
        <v>3</v>
      </c>
      <c r="C8" s="52" t="s">
        <v>58</v>
      </c>
    </row>
    <row r="9" spans="1:4" s="52" customFormat="1" x14ac:dyDescent="0.25">
      <c r="A9" s="50"/>
      <c r="B9" s="53"/>
      <c r="C9" s="54" t="s">
        <v>59</v>
      </c>
    </row>
    <row r="10" spans="1:4" s="52" customFormat="1" x14ac:dyDescent="0.25">
      <c r="A10" s="50"/>
      <c r="B10" s="53"/>
      <c r="C10" s="55" t="s">
        <v>60</v>
      </c>
    </row>
    <row r="11" spans="1:4" s="52" customFormat="1" x14ac:dyDescent="0.25">
      <c r="A11" s="50"/>
      <c r="B11" s="53"/>
      <c r="C11" s="54" t="s">
        <v>111</v>
      </c>
    </row>
    <row r="12" spans="1:4" x14ac:dyDescent="0.35">
      <c r="A12" s="47">
        <v>6</v>
      </c>
      <c r="B12" s="49" t="s">
        <v>61</v>
      </c>
    </row>
    <row r="13" spans="1:4" x14ac:dyDescent="0.35">
      <c r="C13" s="49" t="s">
        <v>23</v>
      </c>
      <c r="D13" s="49" t="s">
        <v>62</v>
      </c>
    </row>
    <row r="14" spans="1:4" x14ac:dyDescent="0.35">
      <c r="C14" s="49" t="s">
        <v>24</v>
      </c>
      <c r="D14" s="49" t="s">
        <v>63</v>
      </c>
    </row>
    <row r="15" spans="1:4" x14ac:dyDescent="0.35">
      <c r="A15" s="47">
        <v>7</v>
      </c>
      <c r="B15" s="49" t="s">
        <v>12</v>
      </c>
      <c r="C15" s="49" t="s">
        <v>64</v>
      </c>
    </row>
    <row r="16" spans="1:4" x14ac:dyDescent="0.35">
      <c r="C16" s="56" t="s">
        <v>65</v>
      </c>
    </row>
    <row r="17" spans="1:5" x14ac:dyDescent="0.35">
      <c r="C17" s="56" t="s">
        <v>66</v>
      </c>
    </row>
    <row r="18" spans="1:5" x14ac:dyDescent="0.35">
      <c r="C18" s="56" t="s">
        <v>67</v>
      </c>
    </row>
    <row r="19" spans="1:5" x14ac:dyDescent="0.35">
      <c r="C19" s="56" t="s">
        <v>68</v>
      </c>
    </row>
    <row r="20" spans="1:5" x14ac:dyDescent="0.35">
      <c r="C20" s="56" t="s">
        <v>69</v>
      </c>
    </row>
    <row r="21" spans="1:5" x14ac:dyDescent="0.35">
      <c r="A21" s="47">
        <v>8</v>
      </c>
      <c r="B21" s="49" t="s">
        <v>103</v>
      </c>
      <c r="E21" s="49" t="s">
        <v>70</v>
      </c>
    </row>
    <row r="22" spans="1:5" x14ac:dyDescent="0.35">
      <c r="C22" s="49" t="s">
        <v>41</v>
      </c>
      <c r="D22" s="49" t="s">
        <v>71</v>
      </c>
    </row>
    <row r="23" spans="1:5" x14ac:dyDescent="0.35">
      <c r="C23" s="57" t="s">
        <v>42</v>
      </c>
      <c r="D23" s="49" t="s">
        <v>72</v>
      </c>
    </row>
    <row r="24" spans="1:5" x14ac:dyDescent="0.35">
      <c r="C24" s="49" t="s">
        <v>73</v>
      </c>
      <c r="D24" s="49" t="s">
        <v>74</v>
      </c>
    </row>
    <row r="25" spans="1:5" x14ac:dyDescent="0.35">
      <c r="C25" s="49" t="s">
        <v>44</v>
      </c>
      <c r="D25" s="49" t="s">
        <v>75</v>
      </c>
    </row>
    <row r="26" spans="1:5" x14ac:dyDescent="0.35">
      <c r="C26" s="49" t="s">
        <v>13</v>
      </c>
      <c r="D26" s="49" t="s">
        <v>76</v>
      </c>
    </row>
    <row r="27" spans="1:5" x14ac:dyDescent="0.35">
      <c r="C27" s="49" t="s">
        <v>5</v>
      </c>
      <c r="D27" s="49" t="s">
        <v>77</v>
      </c>
    </row>
    <row r="28" spans="1:5" x14ac:dyDescent="0.35">
      <c r="C28" s="49" t="s">
        <v>32</v>
      </c>
      <c r="D28" s="49" t="s">
        <v>78</v>
      </c>
    </row>
    <row r="29" spans="1:5" x14ac:dyDescent="0.35">
      <c r="D29" s="58" t="s">
        <v>79</v>
      </c>
    </row>
    <row r="30" spans="1:5" x14ac:dyDescent="0.35">
      <c r="D30" s="58" t="s">
        <v>80</v>
      </c>
    </row>
    <row r="31" spans="1:5" x14ac:dyDescent="0.35">
      <c r="D31" s="58" t="s">
        <v>81</v>
      </c>
    </row>
    <row r="32" spans="1:5" x14ac:dyDescent="0.35">
      <c r="C32" s="49" t="s">
        <v>82</v>
      </c>
      <c r="D32" s="49" t="s">
        <v>83</v>
      </c>
    </row>
    <row r="33" spans="1:4" x14ac:dyDescent="0.35">
      <c r="D33" s="58" t="s">
        <v>84</v>
      </c>
    </row>
    <row r="34" spans="1:4" x14ac:dyDescent="0.35">
      <c r="D34" s="58" t="s">
        <v>85</v>
      </c>
    </row>
    <row r="35" spans="1:4" x14ac:dyDescent="0.35">
      <c r="C35" s="49" t="s">
        <v>86</v>
      </c>
      <c r="D35" s="49" t="s">
        <v>87</v>
      </c>
    </row>
    <row r="36" spans="1:4" x14ac:dyDescent="0.35">
      <c r="D36" s="58" t="s">
        <v>88</v>
      </c>
    </row>
    <row r="37" spans="1:4" x14ac:dyDescent="0.35">
      <c r="D37" s="58" t="s">
        <v>89</v>
      </c>
    </row>
    <row r="38" spans="1:4" x14ac:dyDescent="0.35">
      <c r="D38" s="58" t="s">
        <v>90</v>
      </c>
    </row>
    <row r="40" spans="1:4" x14ac:dyDescent="0.35">
      <c r="A40" s="47">
        <v>9</v>
      </c>
      <c r="B40" s="49" t="s">
        <v>14</v>
      </c>
      <c r="C40" s="49" t="s">
        <v>104</v>
      </c>
    </row>
    <row r="41" spans="1:4" x14ac:dyDescent="0.35">
      <c r="A41" s="47">
        <v>10</v>
      </c>
      <c r="B41" s="49" t="s">
        <v>91</v>
      </c>
    </row>
    <row r="42" spans="1:4" x14ac:dyDescent="0.35">
      <c r="C42" s="49" t="s">
        <v>34</v>
      </c>
      <c r="D42" s="49" t="s">
        <v>92</v>
      </c>
    </row>
    <row r="43" spans="1:4" x14ac:dyDescent="0.35">
      <c r="C43" s="49" t="s">
        <v>35</v>
      </c>
      <c r="D43" s="49" t="s">
        <v>93</v>
      </c>
    </row>
    <row r="44" spans="1:4" x14ac:dyDescent="0.35">
      <c r="C44" s="49" t="s">
        <v>36</v>
      </c>
      <c r="D44" s="49" t="s">
        <v>94</v>
      </c>
    </row>
    <row r="45" spans="1:4" x14ac:dyDescent="0.35">
      <c r="C45" s="49" t="s">
        <v>95</v>
      </c>
      <c r="D45" s="49" t="s">
        <v>96</v>
      </c>
    </row>
    <row r="46" spans="1:4" x14ac:dyDescent="0.35">
      <c r="A46" s="47">
        <v>11</v>
      </c>
      <c r="B46" s="49" t="s">
        <v>49</v>
      </c>
      <c r="C46" s="49" t="s">
        <v>97</v>
      </c>
    </row>
    <row r="47" spans="1:4" x14ac:dyDescent="0.35">
      <c r="C47" s="49" t="s">
        <v>98</v>
      </c>
    </row>
    <row r="48" spans="1:4" x14ac:dyDescent="0.35">
      <c r="C48" s="49" t="s">
        <v>99</v>
      </c>
    </row>
    <row r="49" spans="1:7" ht="13.5" customHeight="1" x14ac:dyDescent="0.35">
      <c r="B49" s="59" t="s">
        <v>100</v>
      </c>
    </row>
    <row r="50" spans="1:7" x14ac:dyDescent="0.35">
      <c r="A50" s="60" t="s">
        <v>101</v>
      </c>
      <c r="B50" s="49" t="s">
        <v>102</v>
      </c>
    </row>
    <row r="51" spans="1:7" x14ac:dyDescent="0.35">
      <c r="A51" s="47">
        <v>12</v>
      </c>
      <c r="B51" s="49" t="s">
        <v>51</v>
      </c>
      <c r="C51" s="49" t="s">
        <v>52</v>
      </c>
    </row>
    <row r="52" spans="1:7" x14ac:dyDescent="0.35">
      <c r="B52" s="106">
        <v>0</v>
      </c>
      <c r="C52" s="107" t="s">
        <v>105</v>
      </c>
    </row>
    <row r="53" spans="1:7" x14ac:dyDescent="0.35">
      <c r="B53" s="106">
        <v>11</v>
      </c>
      <c r="C53" s="107" t="s">
        <v>106</v>
      </c>
    </row>
    <row r="54" spans="1:7" x14ac:dyDescent="0.35">
      <c r="B54" s="106">
        <v>22</v>
      </c>
      <c r="C54" s="107" t="s">
        <v>108</v>
      </c>
    </row>
    <row r="55" spans="1:7" x14ac:dyDescent="0.35">
      <c r="B55" s="106">
        <v>33</v>
      </c>
      <c r="C55" s="107" t="s">
        <v>107</v>
      </c>
    </row>
    <row r="56" spans="1:7" x14ac:dyDescent="0.35">
      <c r="B56" s="106">
        <v>44</v>
      </c>
      <c r="C56" s="107" t="s">
        <v>109</v>
      </c>
    </row>
    <row r="57" spans="1:7" x14ac:dyDescent="0.35">
      <c r="B57" s="106">
        <v>55</v>
      </c>
      <c r="C57" s="107" t="s">
        <v>140</v>
      </c>
      <c r="E57" s="61"/>
      <c r="F57" s="62"/>
      <c r="G57" s="61"/>
    </row>
    <row r="58" spans="1:7" x14ac:dyDescent="0.35">
      <c r="B58" s="106">
        <v>66</v>
      </c>
      <c r="C58" s="107" t="s">
        <v>141</v>
      </c>
      <c r="E58" s="64"/>
      <c r="F58" s="63"/>
      <c r="G58" s="64"/>
    </row>
    <row r="59" spans="1:7" x14ac:dyDescent="0.35">
      <c r="B59" s="106">
        <v>77</v>
      </c>
      <c r="C59" s="107" t="s">
        <v>117</v>
      </c>
      <c r="E59" s="64"/>
      <c r="F59" s="65"/>
      <c r="G59" s="64"/>
    </row>
    <row r="60" spans="1:7" x14ac:dyDescent="0.35">
      <c r="B60" s="106">
        <v>88</v>
      </c>
      <c r="C60" s="107" t="s">
        <v>116</v>
      </c>
      <c r="F60" s="63"/>
      <c r="G60" s="64"/>
    </row>
    <row r="61" spans="1:7" x14ac:dyDescent="0.35">
      <c r="B61" s="106">
        <v>99</v>
      </c>
      <c r="C61" s="107" t="s">
        <v>115</v>
      </c>
      <c r="F61" s="66"/>
    </row>
    <row r="62" spans="1:7" x14ac:dyDescent="0.35">
      <c r="A62" s="49"/>
      <c r="B62" s="106" t="s">
        <v>114</v>
      </c>
      <c r="C62" s="107" t="s">
        <v>113</v>
      </c>
      <c r="F62" s="47"/>
    </row>
    <row r="63" spans="1:7" x14ac:dyDescent="0.35">
      <c r="A63" s="49"/>
      <c r="B63" s="106"/>
      <c r="C63" s="107"/>
      <c r="F63" s="47"/>
    </row>
    <row r="64" spans="1:7" x14ac:dyDescent="0.35">
      <c r="A64" s="49"/>
      <c r="B64" s="106"/>
      <c r="C64" s="107"/>
      <c r="F64" s="47"/>
    </row>
    <row r="65" spans="1:15" ht="18.600000000000001" thickBot="1" x14ac:dyDescent="0.4">
      <c r="A65" s="49"/>
      <c r="B65" s="59" t="s">
        <v>142</v>
      </c>
      <c r="F65" s="47"/>
    </row>
    <row r="66" spans="1:15" ht="18.75" customHeight="1" x14ac:dyDescent="0.35">
      <c r="B66" s="123" t="s">
        <v>133</v>
      </c>
      <c r="C66" s="124"/>
      <c r="D66" s="108"/>
      <c r="E66" s="108"/>
      <c r="F66" s="108"/>
      <c r="G66" s="108"/>
      <c r="H66" s="108"/>
      <c r="I66" s="108"/>
      <c r="J66" s="108"/>
      <c r="K66" s="108"/>
      <c r="L66" s="108"/>
      <c r="M66" s="109"/>
    </row>
    <row r="67" spans="1:15" ht="18.75" customHeight="1" x14ac:dyDescent="0.35">
      <c r="B67" s="110"/>
      <c r="C67" s="111" t="s">
        <v>136</v>
      </c>
      <c r="D67" s="112" t="s">
        <v>143</v>
      </c>
      <c r="E67" s="113"/>
      <c r="F67" s="113"/>
      <c r="G67" s="113"/>
      <c r="H67" s="113"/>
      <c r="I67" s="113"/>
      <c r="J67" s="113"/>
      <c r="K67" s="113"/>
      <c r="L67" s="113"/>
      <c r="M67" s="114"/>
    </row>
    <row r="68" spans="1:15" ht="18.75" customHeight="1" x14ac:dyDescent="0.35">
      <c r="B68" s="115"/>
      <c r="C68" s="113"/>
      <c r="D68" s="116" t="s">
        <v>144</v>
      </c>
      <c r="E68" s="113"/>
      <c r="F68" s="113"/>
      <c r="G68" s="113"/>
      <c r="H68" s="113"/>
      <c r="I68" s="113"/>
      <c r="J68" s="113"/>
      <c r="K68" s="113"/>
      <c r="L68" s="113"/>
      <c r="M68" s="114"/>
    </row>
    <row r="69" spans="1:15" x14ac:dyDescent="0.35">
      <c r="B69" s="115"/>
      <c r="C69" s="113"/>
      <c r="D69" s="116" t="s">
        <v>145</v>
      </c>
      <c r="E69" s="113"/>
      <c r="F69" s="113"/>
      <c r="G69" s="113"/>
      <c r="H69" s="113"/>
      <c r="I69" s="113"/>
      <c r="J69" s="113"/>
      <c r="K69" s="113"/>
      <c r="L69" s="113"/>
      <c r="M69" s="114"/>
    </row>
    <row r="70" spans="1:15" x14ac:dyDescent="0.35">
      <c r="B70" s="115"/>
      <c r="C70" s="113"/>
      <c r="D70" s="116" t="s">
        <v>146</v>
      </c>
      <c r="E70" s="113"/>
      <c r="F70" s="113"/>
      <c r="G70" s="113"/>
      <c r="H70" s="113"/>
      <c r="I70" s="113"/>
      <c r="J70" s="113"/>
      <c r="K70" s="113"/>
      <c r="L70" s="113"/>
      <c r="M70" s="114"/>
    </row>
    <row r="71" spans="1:15" x14ac:dyDescent="0.35">
      <c r="B71" s="115"/>
      <c r="C71" s="113" t="s">
        <v>137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4"/>
    </row>
    <row r="72" spans="1:15" x14ac:dyDescent="0.35">
      <c r="B72" s="115"/>
      <c r="C72" s="117" t="s">
        <v>138</v>
      </c>
      <c r="D72" s="112" t="s">
        <v>147</v>
      </c>
      <c r="E72" s="113"/>
      <c r="F72" s="113"/>
      <c r="G72" s="113"/>
      <c r="H72" s="113"/>
      <c r="I72" s="113"/>
      <c r="J72" s="113"/>
      <c r="K72" s="113"/>
      <c r="L72" s="113"/>
      <c r="M72" s="114"/>
      <c r="O72" s="49" t="s">
        <v>70</v>
      </c>
    </row>
    <row r="73" spans="1:15" x14ac:dyDescent="0.35">
      <c r="B73" s="115"/>
      <c r="C73" s="117" t="s">
        <v>139</v>
      </c>
      <c r="D73" s="112" t="s">
        <v>148</v>
      </c>
      <c r="E73" s="113"/>
      <c r="F73" s="113"/>
      <c r="G73" s="113"/>
      <c r="H73" s="113"/>
      <c r="I73" s="113"/>
      <c r="J73" s="113"/>
      <c r="K73" s="113"/>
      <c r="L73" s="113"/>
      <c r="M73" s="114"/>
    </row>
    <row r="74" spans="1:15" x14ac:dyDescent="0.35">
      <c r="B74" s="125" t="s">
        <v>134</v>
      </c>
      <c r="C74" s="126"/>
      <c r="D74" s="112" t="s">
        <v>153</v>
      </c>
      <c r="E74" s="113"/>
      <c r="F74" s="113"/>
      <c r="G74" s="113"/>
      <c r="H74" s="113"/>
      <c r="I74" s="113"/>
      <c r="J74" s="113"/>
      <c r="K74" s="113"/>
      <c r="L74" s="113"/>
      <c r="M74" s="114"/>
    </row>
    <row r="75" spans="1:15" x14ac:dyDescent="0.35">
      <c r="B75" s="115"/>
      <c r="C75" s="113"/>
      <c r="D75" s="118" t="s">
        <v>149</v>
      </c>
      <c r="E75" s="113"/>
      <c r="F75" s="113"/>
      <c r="G75" s="113"/>
      <c r="H75" s="113"/>
      <c r="I75" s="113"/>
      <c r="J75" s="113"/>
      <c r="K75" s="113"/>
      <c r="L75" s="113"/>
      <c r="M75" s="114"/>
    </row>
    <row r="76" spans="1:15" x14ac:dyDescent="0.35">
      <c r="B76" s="115"/>
      <c r="C76" s="113"/>
      <c r="D76" s="118" t="s">
        <v>150</v>
      </c>
      <c r="E76" s="113"/>
      <c r="F76" s="113"/>
      <c r="G76" s="113"/>
      <c r="H76" s="113"/>
      <c r="I76" s="113"/>
      <c r="J76" s="113"/>
      <c r="K76" s="113"/>
      <c r="L76" s="113"/>
      <c r="M76" s="114"/>
    </row>
    <row r="77" spans="1:15" x14ac:dyDescent="0.35">
      <c r="B77" s="115"/>
      <c r="C77" s="113"/>
      <c r="D77" s="118" t="s">
        <v>151</v>
      </c>
      <c r="E77" s="113"/>
      <c r="F77" s="113"/>
      <c r="G77" s="113"/>
      <c r="H77" s="113"/>
      <c r="I77" s="113"/>
      <c r="J77" s="113"/>
      <c r="K77" s="113"/>
      <c r="L77" s="113"/>
      <c r="M77" s="114"/>
    </row>
    <row r="78" spans="1:15" x14ac:dyDescent="0.35">
      <c r="B78" s="125" t="s">
        <v>135</v>
      </c>
      <c r="C78" s="126"/>
      <c r="D78" s="112" t="s">
        <v>152</v>
      </c>
      <c r="E78" s="113"/>
      <c r="F78" s="113"/>
      <c r="G78" s="113"/>
      <c r="H78" s="113"/>
      <c r="I78" s="113"/>
      <c r="J78" s="113"/>
      <c r="K78" s="113"/>
      <c r="L78" s="113"/>
      <c r="M78" s="114"/>
    </row>
    <row r="79" spans="1:15" ht="18.600000000000001" thickBot="1" x14ac:dyDescent="0.4">
      <c r="B79" s="119"/>
      <c r="C79" s="120"/>
      <c r="D79" s="121"/>
      <c r="E79" s="120"/>
      <c r="F79" s="120"/>
      <c r="G79" s="120"/>
      <c r="H79" s="120"/>
      <c r="I79" s="120"/>
      <c r="J79" s="120"/>
      <c r="K79" s="120"/>
      <c r="L79" s="120"/>
      <c r="M79" s="122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zoomScaleNormal="100" workbookViewId="0">
      <selection activeCell="B10" sqref="B10:O15"/>
    </sheetView>
  </sheetViews>
  <sheetFormatPr defaultColWidth="8.8984375" defaultRowHeight="14.4" x14ac:dyDescent="0.3"/>
  <cols>
    <col min="1" max="1" width="9.3984375" style="11" customWidth="1"/>
    <col min="2" max="2" width="4.3984375" style="13" customWidth="1"/>
    <col min="3" max="3" width="7.59765625" style="13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296875" style="11" customWidth="1"/>
    <col min="10" max="10" width="5.69921875" style="11" customWidth="1"/>
    <col min="11" max="11" width="7.296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296875" style="13" customWidth="1"/>
    <col min="16" max="16" width="9.09765625" style="11" customWidth="1"/>
    <col min="17" max="17" width="6.09765625" style="11" customWidth="1"/>
    <col min="18" max="18" width="8.3984375" style="11" customWidth="1"/>
    <col min="19" max="19" width="9.3984375" style="11" customWidth="1"/>
    <col min="20" max="20" width="4" style="11" customWidth="1"/>
    <col min="21" max="45" width="3.3984375" style="11" bestFit="1" customWidth="1"/>
    <col min="46" max="46" width="3.69921875" style="11" bestFit="1" customWidth="1"/>
    <col min="47" max="47" width="4.69921875" style="11" customWidth="1"/>
    <col min="48" max="48" width="8.09765625" style="11" customWidth="1"/>
    <col min="49" max="16384" width="8.8984375" style="11"/>
  </cols>
  <sheetData>
    <row r="1" spans="1:48" customFormat="1" ht="28.8" x14ac:dyDescent="0.55000000000000004">
      <c r="C1" s="127" t="s">
        <v>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</row>
    <row r="2" spans="1:48" customFormat="1" ht="23.4" x14ac:dyDescent="0.45">
      <c r="B2" s="131" t="s">
        <v>1</v>
      </c>
      <c r="C2" s="131"/>
      <c r="D2" s="131"/>
      <c r="E2" s="131"/>
      <c r="F2" s="132" t="s">
        <v>129</v>
      </c>
      <c r="G2" s="132"/>
      <c r="H2" s="132"/>
      <c r="I2" s="132"/>
      <c r="J2" s="132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9" t="s">
        <v>2</v>
      </c>
      <c r="AM2" s="129"/>
      <c r="AN2" s="129"/>
      <c r="AO2" s="129"/>
      <c r="AP2" s="129"/>
      <c r="AQ2" s="129"/>
      <c r="AR2" s="133">
        <v>1018</v>
      </c>
      <c r="AS2" s="133"/>
      <c r="AT2" s="133"/>
      <c r="AU2" s="3"/>
      <c r="AV2" s="3"/>
    </row>
    <row r="3" spans="1:48" customFormat="1" ht="23.4" x14ac:dyDescent="0.45">
      <c r="B3" s="131"/>
      <c r="C3" s="131"/>
      <c r="D3" s="131"/>
      <c r="E3" s="131"/>
      <c r="F3" s="132"/>
      <c r="G3" s="132"/>
      <c r="H3" s="132"/>
      <c r="I3" s="132"/>
      <c r="J3" s="132"/>
      <c r="K3" s="69"/>
      <c r="L3" s="70"/>
      <c r="M3" s="70"/>
      <c r="N3" s="74"/>
      <c r="O3" s="74"/>
      <c r="P3" s="75"/>
      <c r="Q3" s="86"/>
      <c r="R3" s="86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9" t="s">
        <v>118</v>
      </c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34">
        <v>135.79883488688</v>
      </c>
      <c r="AS3" s="134"/>
      <c r="AT3" s="134"/>
      <c r="AU3" s="128" t="s">
        <v>4</v>
      </c>
      <c r="AV3" s="128"/>
    </row>
    <row r="4" spans="1:48" customFormat="1" ht="23.4" x14ac:dyDescent="0.45">
      <c r="B4" s="131"/>
      <c r="C4" s="131"/>
      <c r="D4" s="131"/>
      <c r="E4" s="131"/>
      <c r="F4" s="132"/>
      <c r="G4" s="132"/>
      <c r="H4" s="132"/>
      <c r="I4" s="132"/>
      <c r="J4" s="132"/>
      <c r="K4" s="69"/>
      <c r="L4" s="70"/>
      <c r="M4" s="70"/>
      <c r="N4" s="77"/>
      <c r="O4" s="77"/>
      <c r="P4" s="75"/>
      <c r="Q4" s="86"/>
      <c r="R4" s="86"/>
      <c r="S4" s="78"/>
      <c r="T4" s="79"/>
      <c r="U4" s="79"/>
      <c r="V4" s="5"/>
      <c r="W4" s="5"/>
      <c r="X4" s="5"/>
      <c r="Y4" s="5"/>
      <c r="Z4" s="5"/>
      <c r="AE4" s="129" t="s">
        <v>119</v>
      </c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30">
        <v>135.79883488688</v>
      </c>
      <c r="AS4" s="130"/>
      <c r="AT4" s="130"/>
      <c r="AU4" s="128" t="s">
        <v>4</v>
      </c>
      <c r="AV4" s="128"/>
    </row>
    <row r="5" spans="1:48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8"/>
      <c r="AF5" s="68"/>
      <c r="AM5" s="68"/>
      <c r="AN5" s="68"/>
      <c r="AT5" s="164" t="s">
        <v>6</v>
      </c>
      <c r="AU5" s="164"/>
      <c r="AV5" s="164"/>
    </row>
    <row r="6" spans="1:48" ht="21" customHeight="1" x14ac:dyDescent="0.3">
      <c r="A6" s="139" t="s">
        <v>46</v>
      </c>
      <c r="B6" s="165" t="s">
        <v>7</v>
      </c>
      <c r="C6" s="165" t="s">
        <v>8</v>
      </c>
      <c r="D6" s="165" t="s">
        <v>9</v>
      </c>
      <c r="E6" s="165" t="s">
        <v>10</v>
      </c>
      <c r="F6" s="165" t="s">
        <v>11</v>
      </c>
      <c r="G6" s="142" t="s">
        <v>48</v>
      </c>
      <c r="H6" s="143"/>
      <c r="I6" s="144"/>
      <c r="J6" s="149" t="s">
        <v>12</v>
      </c>
      <c r="K6" s="146" t="s">
        <v>38</v>
      </c>
      <c r="L6" s="146"/>
      <c r="M6" s="146"/>
      <c r="N6" s="146"/>
      <c r="O6" s="149" t="s">
        <v>13</v>
      </c>
      <c r="P6" s="152" t="s">
        <v>5</v>
      </c>
      <c r="Q6" s="149" t="s">
        <v>32</v>
      </c>
      <c r="R6" s="155" t="s">
        <v>39</v>
      </c>
      <c r="S6" s="158" t="s">
        <v>40</v>
      </c>
      <c r="T6" s="161" t="s">
        <v>14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3"/>
      <c r="AV6" s="148" t="s">
        <v>49</v>
      </c>
    </row>
    <row r="7" spans="1:48" ht="18.75" customHeight="1" x14ac:dyDescent="0.3">
      <c r="A7" s="139"/>
      <c r="B7" s="165"/>
      <c r="C7" s="165"/>
      <c r="D7" s="165"/>
      <c r="E7" s="165"/>
      <c r="F7" s="165"/>
      <c r="G7" s="145" t="s">
        <v>3</v>
      </c>
      <c r="H7" s="141" t="s">
        <v>47</v>
      </c>
      <c r="I7" s="141"/>
      <c r="J7" s="150"/>
      <c r="K7" s="147" t="s">
        <v>41</v>
      </c>
      <c r="L7" s="135" t="s">
        <v>42</v>
      </c>
      <c r="M7" s="137" t="s">
        <v>43</v>
      </c>
      <c r="N7" s="138" t="s">
        <v>44</v>
      </c>
      <c r="O7" s="150"/>
      <c r="P7" s="153"/>
      <c r="Q7" s="150"/>
      <c r="R7" s="156"/>
      <c r="S7" s="159"/>
      <c r="T7" s="169" t="s">
        <v>16</v>
      </c>
      <c r="U7" s="169"/>
      <c r="V7" s="169"/>
      <c r="W7" s="169"/>
      <c r="X7" s="170" t="s">
        <v>17</v>
      </c>
      <c r="Y7" s="170"/>
      <c r="Z7" s="170"/>
      <c r="AA7" s="170"/>
      <c r="AB7" s="171" t="s">
        <v>18</v>
      </c>
      <c r="AC7" s="171"/>
      <c r="AD7" s="171"/>
      <c r="AE7" s="171"/>
      <c r="AF7" s="172" t="s">
        <v>19</v>
      </c>
      <c r="AG7" s="172"/>
      <c r="AH7" s="172"/>
      <c r="AI7" s="172"/>
      <c r="AJ7" s="166" t="s">
        <v>20</v>
      </c>
      <c r="AK7" s="166"/>
      <c r="AL7" s="166"/>
      <c r="AM7" s="166"/>
      <c r="AN7" s="167" t="s">
        <v>21</v>
      </c>
      <c r="AO7" s="167"/>
      <c r="AP7" s="167"/>
      <c r="AQ7" s="167"/>
      <c r="AR7" s="168" t="s">
        <v>22</v>
      </c>
      <c r="AS7" s="168"/>
      <c r="AT7" s="168"/>
      <c r="AU7" s="168"/>
      <c r="AV7" s="148"/>
    </row>
    <row r="8" spans="1:48" ht="29.25" customHeight="1" x14ac:dyDescent="0.3">
      <c r="A8" s="139"/>
      <c r="B8" s="165"/>
      <c r="C8" s="165"/>
      <c r="D8" s="165"/>
      <c r="E8" s="165"/>
      <c r="F8" s="165"/>
      <c r="G8" s="145"/>
      <c r="H8" s="14" t="s">
        <v>23</v>
      </c>
      <c r="I8" s="15" t="s">
        <v>24</v>
      </c>
      <c r="J8" s="151"/>
      <c r="K8" s="147"/>
      <c r="L8" s="136"/>
      <c r="M8" s="137"/>
      <c r="N8" s="138"/>
      <c r="O8" s="151"/>
      <c r="P8" s="154"/>
      <c r="Q8" s="151"/>
      <c r="R8" s="157"/>
      <c r="S8" s="160"/>
      <c r="T8" s="17" t="s">
        <v>25</v>
      </c>
      <c r="U8" s="17" t="s">
        <v>26</v>
      </c>
      <c r="V8" s="17" t="s">
        <v>27</v>
      </c>
      <c r="W8" s="17" t="s">
        <v>28</v>
      </c>
      <c r="X8" s="18" t="s">
        <v>25</v>
      </c>
      <c r="Y8" s="18" t="s">
        <v>26</v>
      </c>
      <c r="Z8" s="18" t="s">
        <v>27</v>
      </c>
      <c r="AA8" s="18" t="s">
        <v>28</v>
      </c>
      <c r="AB8" s="19" t="s">
        <v>25</v>
      </c>
      <c r="AC8" s="19" t="s">
        <v>26</v>
      </c>
      <c r="AD8" s="19" t="s">
        <v>27</v>
      </c>
      <c r="AE8" s="19" t="s">
        <v>28</v>
      </c>
      <c r="AF8" s="20" t="s">
        <v>25</v>
      </c>
      <c r="AG8" s="20" t="s">
        <v>26</v>
      </c>
      <c r="AH8" s="20" t="s">
        <v>27</v>
      </c>
      <c r="AI8" s="20" t="s">
        <v>28</v>
      </c>
      <c r="AJ8" s="21" t="s">
        <v>25</v>
      </c>
      <c r="AK8" s="21" t="s">
        <v>26</v>
      </c>
      <c r="AL8" s="21" t="s">
        <v>27</v>
      </c>
      <c r="AM8" s="21" t="s">
        <v>28</v>
      </c>
      <c r="AN8" s="16" t="s">
        <v>25</v>
      </c>
      <c r="AO8" s="16" t="s">
        <v>26</v>
      </c>
      <c r="AP8" s="16" t="s">
        <v>27</v>
      </c>
      <c r="AQ8" s="16" t="s">
        <v>28</v>
      </c>
      <c r="AR8" s="22" t="s">
        <v>25</v>
      </c>
      <c r="AS8" s="22" t="s">
        <v>26</v>
      </c>
      <c r="AT8" s="22" t="s">
        <v>27</v>
      </c>
      <c r="AU8" s="22" t="s">
        <v>28</v>
      </c>
      <c r="AV8" s="148"/>
    </row>
    <row r="9" spans="1:48" x14ac:dyDescent="0.3">
      <c r="A9" s="140" t="s">
        <v>29</v>
      </c>
      <c r="B9" s="140"/>
      <c r="C9" s="140"/>
      <c r="D9" s="140"/>
      <c r="E9" s="140"/>
      <c r="F9" s="140"/>
      <c r="G9" s="23">
        <f>I9+H9</f>
        <v>135.79883488688</v>
      </c>
      <c r="H9" s="24">
        <f>SUM(H10:H1000)</f>
        <v>135.79883488688</v>
      </c>
      <c r="I9" s="24">
        <f>SUM(I10:I1000)</f>
        <v>0</v>
      </c>
      <c r="J9" s="24"/>
      <c r="K9" s="24">
        <f>SUM(K10:K1000)</f>
        <v>51.31</v>
      </c>
      <c r="L9" s="24">
        <f>SUM(L10:L1000)</f>
        <v>0</v>
      </c>
      <c r="M9" s="24"/>
      <c r="N9" s="24">
        <f t="shared" ref="N9:AU9" si="0">SUM(N10:N1000)</f>
        <v>56.22</v>
      </c>
      <c r="O9" s="24"/>
      <c r="P9" s="24">
        <f t="shared" si="0"/>
        <v>0</v>
      </c>
      <c r="Q9" s="24"/>
      <c r="R9" s="24"/>
      <c r="S9" s="24"/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83"/>
    </row>
    <row r="10" spans="1:48" s="26" customFormat="1" ht="18" x14ac:dyDescent="0.35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0">
        <v>1</v>
      </c>
      <c r="C10" s="85" t="s">
        <v>120</v>
      </c>
      <c r="D10" s="187" t="s">
        <v>45</v>
      </c>
      <c r="E10" s="188" t="s">
        <v>121</v>
      </c>
      <c r="F10" s="189" t="s">
        <v>122</v>
      </c>
      <c r="G10" s="84">
        <v>67.431354776299997</v>
      </c>
      <c r="H10" s="84">
        <v>67.431354776299997</v>
      </c>
      <c r="I10" s="84">
        <v>0</v>
      </c>
      <c r="J10" s="39">
        <v>1</v>
      </c>
      <c r="K10" s="190">
        <v>0</v>
      </c>
      <c r="L10" s="190">
        <v>0</v>
      </c>
      <c r="M10" s="190" t="s">
        <v>123</v>
      </c>
      <c r="N10" s="190">
        <v>43.83</v>
      </c>
      <c r="O10" s="39">
        <v>7</v>
      </c>
      <c r="P10" s="81">
        <v>0</v>
      </c>
      <c r="Q10" s="82">
        <v>0</v>
      </c>
      <c r="R10" s="39">
        <v>2</v>
      </c>
      <c r="S10" s="39">
        <v>1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7" t="s">
        <v>130</v>
      </c>
    </row>
    <row r="11" spans="1:48" ht="18" x14ac:dyDescent="0.35">
      <c r="A11" s="67" t="str">
        <f t="shared" ref="A11:A15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80">
        <v>2</v>
      </c>
      <c r="C11" s="85" t="s">
        <v>124</v>
      </c>
      <c r="D11" s="187" t="s">
        <v>45</v>
      </c>
      <c r="E11" s="188" t="s">
        <v>121</v>
      </c>
      <c r="F11" s="189" t="s">
        <v>122</v>
      </c>
      <c r="G11" s="84">
        <v>17.0663924431</v>
      </c>
      <c r="H11" s="84">
        <v>17.0663924431</v>
      </c>
      <c r="I11" s="84">
        <v>0</v>
      </c>
      <c r="J11" s="39">
        <v>1</v>
      </c>
      <c r="K11" s="190">
        <v>0</v>
      </c>
      <c r="L11" s="190">
        <v>0</v>
      </c>
      <c r="M11" s="190" t="s">
        <v>123</v>
      </c>
      <c r="N11" s="190">
        <v>12.39</v>
      </c>
      <c r="O11" s="39">
        <v>7</v>
      </c>
      <c r="P11" s="81">
        <v>0</v>
      </c>
      <c r="Q11" s="82">
        <v>0</v>
      </c>
      <c r="R11" s="39">
        <v>2</v>
      </c>
      <c r="S11" s="39">
        <v>1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7" t="s">
        <v>130</v>
      </c>
    </row>
    <row r="12" spans="1:48" ht="18" x14ac:dyDescent="0.35">
      <c r="A12" s="67" t="str">
        <f t="shared" si="1"/>
        <v xml:space="preserve">   </v>
      </c>
      <c r="B12" s="80">
        <v>3</v>
      </c>
      <c r="C12" s="85" t="s">
        <v>125</v>
      </c>
      <c r="D12" s="187" t="s">
        <v>45</v>
      </c>
      <c r="E12" s="188" t="s">
        <v>121</v>
      </c>
      <c r="F12" s="189" t="s">
        <v>122</v>
      </c>
      <c r="G12" s="84">
        <v>6.3281058321200003</v>
      </c>
      <c r="H12" s="84">
        <v>6.3281058321200003</v>
      </c>
      <c r="I12" s="84">
        <v>0</v>
      </c>
      <c r="J12" s="39">
        <v>2</v>
      </c>
      <c r="K12" s="190">
        <v>6.33</v>
      </c>
      <c r="L12" s="190">
        <v>0</v>
      </c>
      <c r="M12" s="190">
        <v>0</v>
      </c>
      <c r="N12" s="190">
        <v>0</v>
      </c>
      <c r="O12" s="39">
        <v>0</v>
      </c>
      <c r="P12" s="81">
        <v>0</v>
      </c>
      <c r="Q12" s="82">
        <v>0</v>
      </c>
      <c r="R12" s="39">
        <v>2</v>
      </c>
      <c r="S12" s="39">
        <v>1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7" t="s">
        <v>131</v>
      </c>
    </row>
    <row r="13" spans="1:48" ht="18" x14ac:dyDescent="0.35">
      <c r="A13" s="67" t="str">
        <f t="shared" si="1"/>
        <v xml:space="preserve">   </v>
      </c>
      <c r="B13" s="80">
        <v>4</v>
      </c>
      <c r="C13" s="85" t="s">
        <v>126</v>
      </c>
      <c r="D13" s="187" t="s">
        <v>45</v>
      </c>
      <c r="E13" s="188" t="s">
        <v>121</v>
      </c>
      <c r="F13" s="189" t="s">
        <v>122</v>
      </c>
      <c r="G13" s="84">
        <v>10.5354945629</v>
      </c>
      <c r="H13" s="84">
        <v>10.5354945629</v>
      </c>
      <c r="I13" s="84">
        <v>0</v>
      </c>
      <c r="J13" s="39">
        <v>2</v>
      </c>
      <c r="K13" s="190">
        <v>10.54</v>
      </c>
      <c r="L13" s="190">
        <v>0</v>
      </c>
      <c r="M13" s="190">
        <v>0</v>
      </c>
      <c r="N13" s="190">
        <v>0</v>
      </c>
      <c r="O13" s="39">
        <v>0</v>
      </c>
      <c r="P13" s="81">
        <v>0</v>
      </c>
      <c r="Q13" s="82">
        <v>0</v>
      </c>
      <c r="R13" s="39">
        <v>2</v>
      </c>
      <c r="S13" s="39">
        <v>1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7" t="s">
        <v>131</v>
      </c>
    </row>
    <row r="14" spans="1:48" ht="18" x14ac:dyDescent="0.35">
      <c r="A14" s="67" t="str">
        <f t="shared" si="1"/>
        <v xml:space="preserve">   </v>
      </c>
      <c r="B14" s="80">
        <v>5</v>
      </c>
      <c r="C14" s="85" t="s">
        <v>127</v>
      </c>
      <c r="D14" s="187" t="s">
        <v>45</v>
      </c>
      <c r="E14" s="188" t="s">
        <v>121</v>
      </c>
      <c r="F14" s="189" t="s">
        <v>122</v>
      </c>
      <c r="G14" s="84">
        <v>29.095334480599998</v>
      </c>
      <c r="H14" s="84">
        <v>29.095334480599998</v>
      </c>
      <c r="I14" s="84">
        <v>0</v>
      </c>
      <c r="J14" s="39">
        <v>2</v>
      </c>
      <c r="K14" s="190">
        <v>29.1</v>
      </c>
      <c r="L14" s="190">
        <v>0</v>
      </c>
      <c r="M14" s="190">
        <v>0</v>
      </c>
      <c r="N14" s="190">
        <v>0</v>
      </c>
      <c r="O14" s="39">
        <v>0</v>
      </c>
      <c r="P14" s="81">
        <v>0</v>
      </c>
      <c r="Q14" s="82">
        <v>0</v>
      </c>
      <c r="R14" s="39">
        <v>2</v>
      </c>
      <c r="S14" s="39">
        <v>1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7" t="s">
        <v>131</v>
      </c>
    </row>
    <row r="15" spans="1:48" ht="18" x14ac:dyDescent="0.35">
      <c r="A15" s="67" t="str">
        <f t="shared" si="1"/>
        <v xml:space="preserve">   </v>
      </c>
      <c r="B15" s="80">
        <v>6</v>
      </c>
      <c r="C15" s="85" t="s">
        <v>128</v>
      </c>
      <c r="D15" s="187" t="s">
        <v>45</v>
      </c>
      <c r="E15" s="188" t="s">
        <v>121</v>
      </c>
      <c r="F15" s="189" t="s">
        <v>122</v>
      </c>
      <c r="G15" s="84">
        <v>5.3421527918600002</v>
      </c>
      <c r="H15" s="84">
        <v>5.3421527918600002</v>
      </c>
      <c r="I15" s="84">
        <v>0</v>
      </c>
      <c r="J15" s="39">
        <v>2</v>
      </c>
      <c r="K15" s="190">
        <v>5.34</v>
      </c>
      <c r="L15" s="190">
        <v>0</v>
      </c>
      <c r="M15" s="190">
        <v>0</v>
      </c>
      <c r="N15" s="190">
        <v>0</v>
      </c>
      <c r="O15" s="39">
        <v>0</v>
      </c>
      <c r="P15" s="81">
        <v>0</v>
      </c>
      <c r="Q15" s="82">
        <v>0</v>
      </c>
      <c r="R15" s="39">
        <v>2</v>
      </c>
      <c r="S15" s="39">
        <v>1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7" t="s">
        <v>131</v>
      </c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10:S1048576 S5:S8">
      <formula1>0</formula1>
      <formula2>3</formula2>
    </dataValidation>
    <dataValidation type="whole" allowBlank="1" showInputMessage="1" showErrorMessage="1" error="กรอกเฉพาะ 0 1 2" sqref="R10:R1048576 R5:R8 S1:S4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"/>
  <sheetViews>
    <sheetView topLeftCell="O1" zoomScale="85" zoomScaleNormal="85" zoomScalePageLayoutView="40" workbookViewId="0">
      <selection activeCell="B10" sqref="B10:O15"/>
    </sheetView>
  </sheetViews>
  <sheetFormatPr defaultColWidth="8.8984375" defaultRowHeight="14.4" x14ac:dyDescent="0.3"/>
  <cols>
    <col min="1" max="1" width="10.09765625" style="11" bestFit="1" customWidth="1"/>
    <col min="2" max="2" width="7.8984375" style="13" bestFit="1" customWidth="1"/>
    <col min="3" max="3" width="9" style="13" bestFit="1" customWidth="1"/>
    <col min="4" max="4" width="7.2968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296875" style="11" customWidth="1"/>
    <col min="10" max="10" width="5.69921875" style="11" customWidth="1"/>
    <col min="11" max="11" width="7.296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46" width="3.69921875" style="11" bestFit="1" customWidth="1"/>
    <col min="47" max="47" width="4.296875" style="11" bestFit="1" customWidth="1"/>
    <col min="48" max="48" width="4.09765625" style="11" bestFit="1" customWidth="1"/>
    <col min="49" max="49" width="4.3984375" style="11" bestFit="1" customWidth="1"/>
    <col min="50" max="50" width="6" style="11" customWidth="1"/>
    <col min="51" max="51" width="4.09765625" style="11" bestFit="1" customWidth="1"/>
    <col min="52" max="52" width="9.3984375" style="11" customWidth="1"/>
    <col min="53" max="16384" width="8.8984375" style="11"/>
  </cols>
  <sheetData>
    <row r="1" spans="1:54" s="1" customFormat="1" ht="28.8" x14ac:dyDescent="0.55000000000000004">
      <c r="B1" s="127" t="s">
        <v>30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28"/>
      <c r="AW1" s="28"/>
      <c r="AX1" s="28"/>
      <c r="AY1" s="28"/>
    </row>
    <row r="2" spans="1:54" customFormat="1" ht="23.4" x14ac:dyDescent="0.45">
      <c r="B2" s="131" t="s">
        <v>1</v>
      </c>
      <c r="C2" s="131"/>
      <c r="D2" s="131"/>
      <c r="E2" s="131"/>
      <c r="F2" s="132" t="s">
        <v>129</v>
      </c>
      <c r="G2" s="132"/>
      <c r="H2" s="132"/>
      <c r="I2" s="132"/>
      <c r="J2" s="132"/>
      <c r="K2" s="69"/>
      <c r="L2" s="70"/>
      <c r="M2" s="70"/>
      <c r="N2" s="71"/>
      <c r="O2" s="71"/>
      <c r="P2" s="72"/>
      <c r="Q2" s="71"/>
      <c r="R2" s="71"/>
      <c r="S2" s="73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9" t="s">
        <v>2</v>
      </c>
      <c r="AM2" s="129"/>
      <c r="AN2" s="129"/>
      <c r="AO2" s="129"/>
      <c r="AP2" s="129"/>
      <c r="AQ2" s="129"/>
      <c r="AR2" s="133">
        <v>1018</v>
      </c>
      <c r="AS2" s="133"/>
      <c r="AT2" s="133"/>
      <c r="AU2" s="3"/>
      <c r="AV2" s="3"/>
    </row>
    <row r="3" spans="1:54" customFormat="1" ht="23.4" x14ac:dyDescent="0.45">
      <c r="B3" s="131"/>
      <c r="C3" s="131"/>
      <c r="D3" s="131"/>
      <c r="E3" s="131"/>
      <c r="F3" s="132"/>
      <c r="G3" s="132"/>
      <c r="H3" s="132"/>
      <c r="I3" s="132"/>
      <c r="J3" s="132"/>
      <c r="K3" s="69"/>
      <c r="L3" s="70"/>
      <c r="M3" s="70"/>
      <c r="N3" s="74"/>
      <c r="O3" s="74"/>
      <c r="P3" s="75"/>
      <c r="Q3" s="86"/>
      <c r="R3" s="86"/>
      <c r="S3" s="76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9" t="s">
        <v>118</v>
      </c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34">
        <v>135.79883488688</v>
      </c>
      <c r="AS3" s="134"/>
      <c r="AT3" s="134"/>
      <c r="AU3" s="128" t="s">
        <v>4</v>
      </c>
      <c r="AV3" s="128"/>
    </row>
    <row r="4" spans="1:54" customFormat="1" ht="23.4" x14ac:dyDescent="0.45">
      <c r="B4" s="131"/>
      <c r="C4" s="131"/>
      <c r="D4" s="131"/>
      <c r="E4" s="131"/>
      <c r="F4" s="132"/>
      <c r="G4" s="132"/>
      <c r="H4" s="132"/>
      <c r="I4" s="132"/>
      <c r="J4" s="132"/>
      <c r="K4" s="69"/>
      <c r="L4" s="70"/>
      <c r="M4" s="70"/>
      <c r="N4" s="77"/>
      <c r="O4" s="77"/>
      <c r="P4" s="75"/>
      <c r="Q4" s="86"/>
      <c r="R4" s="86"/>
      <c r="S4" s="78"/>
      <c r="T4" s="79"/>
      <c r="U4" s="79"/>
      <c r="V4" s="5"/>
      <c r="W4" s="5"/>
      <c r="X4" s="5"/>
      <c r="Y4" s="5"/>
      <c r="Z4" s="5"/>
      <c r="AE4" s="129" t="s">
        <v>119</v>
      </c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30">
        <v>135.79883488688</v>
      </c>
      <c r="AS4" s="130"/>
      <c r="AT4" s="130"/>
      <c r="AU4" s="128" t="s">
        <v>4</v>
      </c>
      <c r="AV4" s="128"/>
    </row>
    <row r="5" spans="1:54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73" t="s">
        <v>6</v>
      </c>
      <c r="AR5" s="173"/>
      <c r="AS5" s="173"/>
      <c r="AT5" s="173"/>
      <c r="AU5" s="173"/>
      <c r="AV5" s="11"/>
      <c r="AW5" s="11"/>
      <c r="AX5" s="11"/>
      <c r="AY5" s="11"/>
      <c r="AZ5" s="11"/>
    </row>
    <row r="6" spans="1:54" ht="21" customHeight="1" x14ac:dyDescent="0.3">
      <c r="A6" s="139" t="s">
        <v>46</v>
      </c>
      <c r="B6" s="165" t="s">
        <v>7</v>
      </c>
      <c r="C6" s="165" t="s">
        <v>8</v>
      </c>
      <c r="D6" s="165" t="s">
        <v>9</v>
      </c>
      <c r="E6" s="165" t="s">
        <v>10</v>
      </c>
      <c r="F6" s="165" t="s">
        <v>11</v>
      </c>
      <c r="G6" s="142" t="s">
        <v>48</v>
      </c>
      <c r="H6" s="143"/>
      <c r="I6" s="144"/>
      <c r="J6" s="149" t="s">
        <v>12</v>
      </c>
      <c r="K6" s="146" t="s">
        <v>38</v>
      </c>
      <c r="L6" s="146"/>
      <c r="M6" s="146"/>
      <c r="N6" s="146"/>
      <c r="O6" s="149" t="s">
        <v>13</v>
      </c>
      <c r="P6" s="152" t="s">
        <v>5</v>
      </c>
      <c r="Q6" s="149" t="s">
        <v>32</v>
      </c>
      <c r="R6" s="155" t="s">
        <v>39</v>
      </c>
      <c r="S6" s="158" t="s">
        <v>40</v>
      </c>
      <c r="T6" s="88" t="s">
        <v>14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90"/>
      <c r="AV6" s="174" t="s">
        <v>33</v>
      </c>
      <c r="AW6" s="175"/>
      <c r="AX6" s="175"/>
      <c r="AY6" s="176"/>
      <c r="AZ6" s="148" t="s">
        <v>49</v>
      </c>
    </row>
    <row r="7" spans="1:54" ht="18.75" customHeight="1" x14ac:dyDescent="0.3">
      <c r="A7" s="139"/>
      <c r="B7" s="165"/>
      <c r="C7" s="165"/>
      <c r="D7" s="165"/>
      <c r="E7" s="165"/>
      <c r="F7" s="165"/>
      <c r="G7" s="145" t="s">
        <v>3</v>
      </c>
      <c r="H7" s="141" t="s">
        <v>47</v>
      </c>
      <c r="I7" s="141"/>
      <c r="J7" s="150"/>
      <c r="K7" s="147" t="s">
        <v>41</v>
      </c>
      <c r="L7" s="135" t="s">
        <v>42</v>
      </c>
      <c r="M7" s="137" t="s">
        <v>43</v>
      </c>
      <c r="N7" s="138" t="s">
        <v>44</v>
      </c>
      <c r="O7" s="150"/>
      <c r="P7" s="153"/>
      <c r="Q7" s="150"/>
      <c r="R7" s="156"/>
      <c r="S7" s="159"/>
      <c r="T7" s="169" t="s">
        <v>16</v>
      </c>
      <c r="U7" s="169"/>
      <c r="V7" s="169"/>
      <c r="W7" s="169"/>
      <c r="X7" s="170" t="s">
        <v>17</v>
      </c>
      <c r="Y7" s="170"/>
      <c r="Z7" s="170"/>
      <c r="AA7" s="170"/>
      <c r="AB7" s="171" t="s">
        <v>18</v>
      </c>
      <c r="AC7" s="171"/>
      <c r="AD7" s="171"/>
      <c r="AE7" s="171"/>
      <c r="AF7" s="172" t="s">
        <v>19</v>
      </c>
      <c r="AG7" s="172"/>
      <c r="AH7" s="172"/>
      <c r="AI7" s="172"/>
      <c r="AJ7" s="166" t="s">
        <v>20</v>
      </c>
      <c r="AK7" s="166"/>
      <c r="AL7" s="166"/>
      <c r="AM7" s="166"/>
      <c r="AN7" s="167" t="s">
        <v>21</v>
      </c>
      <c r="AO7" s="167"/>
      <c r="AP7" s="167"/>
      <c r="AQ7" s="167"/>
      <c r="AR7" s="168" t="s">
        <v>22</v>
      </c>
      <c r="AS7" s="168"/>
      <c r="AT7" s="168"/>
      <c r="AU7" s="168"/>
      <c r="AV7" s="177"/>
      <c r="AW7" s="178"/>
      <c r="AX7" s="178"/>
      <c r="AY7" s="179"/>
      <c r="AZ7" s="148"/>
    </row>
    <row r="8" spans="1:54" ht="21.75" customHeight="1" x14ac:dyDescent="0.3">
      <c r="A8" s="139"/>
      <c r="B8" s="165"/>
      <c r="C8" s="165"/>
      <c r="D8" s="165"/>
      <c r="E8" s="165"/>
      <c r="F8" s="165"/>
      <c r="G8" s="145"/>
      <c r="H8" s="14" t="s">
        <v>23</v>
      </c>
      <c r="I8" s="15" t="s">
        <v>24</v>
      </c>
      <c r="J8" s="151"/>
      <c r="K8" s="147"/>
      <c r="L8" s="136"/>
      <c r="M8" s="137"/>
      <c r="N8" s="138"/>
      <c r="O8" s="151"/>
      <c r="P8" s="154"/>
      <c r="Q8" s="151"/>
      <c r="R8" s="157"/>
      <c r="S8" s="160"/>
      <c r="T8" s="32" t="s">
        <v>25</v>
      </c>
      <c r="U8" s="32" t="s">
        <v>26</v>
      </c>
      <c r="V8" s="32" t="s">
        <v>27</v>
      </c>
      <c r="W8" s="32" t="s">
        <v>28</v>
      </c>
      <c r="X8" s="33" t="s">
        <v>25</v>
      </c>
      <c r="Y8" s="33" t="s">
        <v>26</v>
      </c>
      <c r="Z8" s="33" t="s">
        <v>27</v>
      </c>
      <c r="AA8" s="33" t="s">
        <v>28</v>
      </c>
      <c r="AB8" s="34" t="s">
        <v>25</v>
      </c>
      <c r="AC8" s="34" t="s">
        <v>26</v>
      </c>
      <c r="AD8" s="34" t="s">
        <v>27</v>
      </c>
      <c r="AE8" s="34" t="s">
        <v>28</v>
      </c>
      <c r="AF8" s="35" t="s">
        <v>25</v>
      </c>
      <c r="AG8" s="35" t="s">
        <v>26</v>
      </c>
      <c r="AH8" s="35" t="s">
        <v>27</v>
      </c>
      <c r="AI8" s="35" t="s">
        <v>28</v>
      </c>
      <c r="AJ8" s="29" t="s">
        <v>25</v>
      </c>
      <c r="AK8" s="29" t="s">
        <v>26</v>
      </c>
      <c r="AL8" s="29" t="s">
        <v>27</v>
      </c>
      <c r="AM8" s="29" t="s">
        <v>28</v>
      </c>
      <c r="AN8" s="30" t="s">
        <v>25</v>
      </c>
      <c r="AO8" s="30" t="s">
        <v>26</v>
      </c>
      <c r="AP8" s="30" t="s">
        <v>27</v>
      </c>
      <c r="AQ8" s="30" t="s">
        <v>28</v>
      </c>
      <c r="AR8" s="31" t="s">
        <v>25</v>
      </c>
      <c r="AS8" s="31" t="s">
        <v>26</v>
      </c>
      <c r="AT8" s="31" t="s">
        <v>27</v>
      </c>
      <c r="AU8" s="31" t="s">
        <v>28</v>
      </c>
      <c r="AV8" s="12" t="s">
        <v>34</v>
      </c>
      <c r="AW8" s="38" t="s">
        <v>35</v>
      </c>
      <c r="AX8" s="36" t="s">
        <v>36</v>
      </c>
      <c r="AY8" s="37" t="s">
        <v>37</v>
      </c>
      <c r="AZ8" s="148"/>
    </row>
    <row r="9" spans="1:54" x14ac:dyDescent="0.3">
      <c r="A9" s="140" t="s">
        <v>29</v>
      </c>
      <c r="B9" s="140"/>
      <c r="C9" s="140"/>
      <c r="D9" s="140"/>
      <c r="E9" s="140"/>
      <c r="F9" s="140"/>
      <c r="G9" s="23">
        <f>I9+H9</f>
        <v>135.79883488688</v>
      </c>
      <c r="H9" s="24">
        <f>SUM(H10:H1000)</f>
        <v>135.79883488688</v>
      </c>
      <c r="I9" s="24">
        <f t="shared" ref="I9:AY9" si="0">SUM(I10:I1000)</f>
        <v>0</v>
      </c>
      <c r="J9" s="24"/>
      <c r="K9" s="24">
        <f t="shared" si="0"/>
        <v>51.31</v>
      </c>
      <c r="L9" s="24">
        <f t="shared" si="0"/>
        <v>0</v>
      </c>
      <c r="M9" s="24"/>
      <c r="N9" s="24">
        <f t="shared" si="0"/>
        <v>56.22</v>
      </c>
      <c r="O9" s="24"/>
      <c r="P9" s="24">
        <f t="shared" si="0"/>
        <v>0</v>
      </c>
      <c r="Q9" s="24"/>
      <c r="R9" s="24"/>
      <c r="S9" s="24"/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5"/>
    </row>
    <row r="10" spans="1:54" s="26" customFormat="1" ht="18" x14ac:dyDescent="0.35">
      <c r="A10" s="67" t="str">
        <f t="shared" ref="A10:A15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0">
        <v>1</v>
      </c>
      <c r="C10" s="85" t="s">
        <v>120</v>
      </c>
      <c r="D10" s="187" t="s">
        <v>45</v>
      </c>
      <c r="E10" s="188" t="s">
        <v>121</v>
      </c>
      <c r="F10" s="189" t="s">
        <v>122</v>
      </c>
      <c r="G10" s="84">
        <v>67.431354776299997</v>
      </c>
      <c r="H10" s="84">
        <v>67.431354776299997</v>
      </c>
      <c r="I10" s="84">
        <v>0</v>
      </c>
      <c r="J10" s="39">
        <v>1</v>
      </c>
      <c r="K10" s="190">
        <v>0</v>
      </c>
      <c r="L10" s="190">
        <v>0</v>
      </c>
      <c r="M10" s="190" t="s">
        <v>123</v>
      </c>
      <c r="N10" s="190">
        <v>43.83</v>
      </c>
      <c r="O10" s="39">
        <v>7</v>
      </c>
      <c r="P10" s="191">
        <v>0</v>
      </c>
      <c r="Q10" s="82">
        <v>0</v>
      </c>
      <c r="R10" s="39">
        <v>2</v>
      </c>
      <c r="S10" s="39">
        <v>1</v>
      </c>
      <c r="T10" s="192">
        <v>0</v>
      </c>
      <c r="U10" s="192">
        <v>0</v>
      </c>
      <c r="V10" s="192">
        <v>0</v>
      </c>
      <c r="W10" s="192">
        <v>0</v>
      </c>
      <c r="X10" s="192">
        <v>0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  <c r="AU10" s="192">
        <v>0</v>
      </c>
      <c r="AV10" s="193">
        <v>0</v>
      </c>
      <c r="AW10" s="193">
        <v>0</v>
      </c>
      <c r="AX10" s="193">
        <v>0</v>
      </c>
      <c r="AY10" s="193">
        <v>0</v>
      </c>
      <c r="AZ10" s="87" t="s">
        <v>130</v>
      </c>
      <c r="BA10" s="27"/>
      <c r="BB10" s="27"/>
    </row>
    <row r="11" spans="1:54" ht="18" x14ac:dyDescent="0.35">
      <c r="A11" s="67" t="str">
        <f t="shared" si="1"/>
        <v xml:space="preserve">    </v>
      </c>
      <c r="B11" s="80">
        <v>2</v>
      </c>
      <c r="C11" s="85" t="s">
        <v>124</v>
      </c>
      <c r="D11" s="187" t="s">
        <v>45</v>
      </c>
      <c r="E11" s="188" t="s">
        <v>121</v>
      </c>
      <c r="F11" s="189" t="s">
        <v>122</v>
      </c>
      <c r="G11" s="84">
        <v>17.0663924431</v>
      </c>
      <c r="H11" s="84">
        <v>17.0663924431</v>
      </c>
      <c r="I11" s="84">
        <v>0</v>
      </c>
      <c r="J11" s="39">
        <v>1</v>
      </c>
      <c r="K11" s="190">
        <v>0</v>
      </c>
      <c r="L11" s="190">
        <v>0</v>
      </c>
      <c r="M11" s="190" t="s">
        <v>123</v>
      </c>
      <c r="N11" s="190">
        <v>12.39</v>
      </c>
      <c r="O11" s="39">
        <v>7</v>
      </c>
      <c r="P11" s="191">
        <v>0</v>
      </c>
      <c r="Q11" s="82">
        <v>0</v>
      </c>
      <c r="R11" s="39">
        <v>2</v>
      </c>
      <c r="S11" s="39">
        <v>1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2">
        <v>0</v>
      </c>
      <c r="AH11" s="192">
        <v>0</v>
      </c>
      <c r="AI11" s="192">
        <v>0</v>
      </c>
      <c r="AJ11" s="192">
        <v>0</v>
      </c>
      <c r="AK11" s="192"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  <c r="AU11" s="192">
        <v>0</v>
      </c>
      <c r="AV11" s="193">
        <v>0</v>
      </c>
      <c r="AW11" s="193">
        <v>0</v>
      </c>
      <c r="AX11" s="193">
        <v>0</v>
      </c>
      <c r="AY11" s="193">
        <v>0</v>
      </c>
      <c r="AZ11" s="87" t="s">
        <v>130</v>
      </c>
    </row>
    <row r="12" spans="1:54" ht="18" x14ac:dyDescent="0.35">
      <c r="A12" s="67" t="str">
        <f t="shared" si="1"/>
        <v xml:space="preserve">    </v>
      </c>
      <c r="B12" s="80">
        <v>3</v>
      </c>
      <c r="C12" s="85" t="s">
        <v>125</v>
      </c>
      <c r="D12" s="187" t="s">
        <v>45</v>
      </c>
      <c r="E12" s="188" t="s">
        <v>121</v>
      </c>
      <c r="F12" s="189" t="s">
        <v>122</v>
      </c>
      <c r="G12" s="84">
        <v>6.3281058321200003</v>
      </c>
      <c r="H12" s="84">
        <v>6.3281058321200003</v>
      </c>
      <c r="I12" s="84">
        <v>0</v>
      </c>
      <c r="J12" s="39">
        <v>2</v>
      </c>
      <c r="K12" s="190">
        <v>6.33</v>
      </c>
      <c r="L12" s="190">
        <v>0</v>
      </c>
      <c r="M12" s="190">
        <v>0</v>
      </c>
      <c r="N12" s="190">
        <v>0</v>
      </c>
      <c r="O12" s="39">
        <v>0</v>
      </c>
      <c r="P12" s="191">
        <v>0</v>
      </c>
      <c r="Q12" s="82">
        <v>0</v>
      </c>
      <c r="R12" s="39">
        <v>2</v>
      </c>
      <c r="S12" s="39">
        <v>1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2">
        <v>0</v>
      </c>
      <c r="AH12" s="192">
        <v>0</v>
      </c>
      <c r="AI12" s="192">
        <v>0</v>
      </c>
      <c r="AJ12" s="192">
        <v>0</v>
      </c>
      <c r="AK12" s="192"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  <c r="AU12" s="192">
        <v>0</v>
      </c>
      <c r="AV12" s="193">
        <v>0</v>
      </c>
      <c r="AW12" s="193">
        <v>0</v>
      </c>
      <c r="AX12" s="193">
        <v>0</v>
      </c>
      <c r="AY12" s="193">
        <v>0</v>
      </c>
      <c r="AZ12" s="87" t="s">
        <v>131</v>
      </c>
    </row>
    <row r="13" spans="1:54" ht="18" x14ac:dyDescent="0.35">
      <c r="A13" s="67" t="str">
        <f t="shared" si="1"/>
        <v xml:space="preserve">    </v>
      </c>
      <c r="B13" s="80">
        <v>4</v>
      </c>
      <c r="C13" s="85" t="s">
        <v>126</v>
      </c>
      <c r="D13" s="187" t="s">
        <v>45</v>
      </c>
      <c r="E13" s="188" t="s">
        <v>121</v>
      </c>
      <c r="F13" s="189" t="s">
        <v>122</v>
      </c>
      <c r="G13" s="84">
        <v>10.5354945629</v>
      </c>
      <c r="H13" s="84">
        <v>10.5354945629</v>
      </c>
      <c r="I13" s="84">
        <v>0</v>
      </c>
      <c r="J13" s="39">
        <v>2</v>
      </c>
      <c r="K13" s="190">
        <v>10.54</v>
      </c>
      <c r="L13" s="190">
        <v>0</v>
      </c>
      <c r="M13" s="190">
        <v>0</v>
      </c>
      <c r="N13" s="190">
        <v>0</v>
      </c>
      <c r="O13" s="39">
        <v>0</v>
      </c>
      <c r="P13" s="191">
        <v>0</v>
      </c>
      <c r="Q13" s="82">
        <v>0</v>
      </c>
      <c r="R13" s="39">
        <v>2</v>
      </c>
      <c r="S13" s="39">
        <v>1</v>
      </c>
      <c r="T13" s="192">
        <v>0</v>
      </c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0</v>
      </c>
      <c r="AC13" s="192">
        <v>0</v>
      </c>
      <c r="AD13" s="192">
        <v>0</v>
      </c>
      <c r="AE13" s="192">
        <v>0</v>
      </c>
      <c r="AF13" s="192">
        <v>0</v>
      </c>
      <c r="AG13" s="192">
        <v>0</v>
      </c>
      <c r="AH13" s="192">
        <v>0</v>
      </c>
      <c r="AI13" s="192">
        <v>0</v>
      </c>
      <c r="AJ13" s="192">
        <v>0</v>
      </c>
      <c r="AK13" s="192">
        <v>0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0</v>
      </c>
      <c r="AT13" s="192">
        <v>0</v>
      </c>
      <c r="AU13" s="192">
        <v>0</v>
      </c>
      <c r="AV13" s="193">
        <v>0</v>
      </c>
      <c r="AW13" s="193">
        <v>0</v>
      </c>
      <c r="AX13" s="193">
        <v>0</v>
      </c>
      <c r="AY13" s="193">
        <v>0</v>
      </c>
      <c r="AZ13" s="87" t="s">
        <v>131</v>
      </c>
    </row>
    <row r="14" spans="1:54" ht="18" x14ac:dyDescent="0.35">
      <c r="A14" s="67" t="str">
        <f t="shared" si="1"/>
        <v xml:space="preserve">    </v>
      </c>
      <c r="B14" s="80">
        <v>5</v>
      </c>
      <c r="C14" s="85" t="s">
        <v>127</v>
      </c>
      <c r="D14" s="187" t="s">
        <v>45</v>
      </c>
      <c r="E14" s="188" t="s">
        <v>121</v>
      </c>
      <c r="F14" s="189" t="s">
        <v>122</v>
      </c>
      <c r="G14" s="84">
        <v>29.095334480599998</v>
      </c>
      <c r="H14" s="84">
        <v>29.095334480599998</v>
      </c>
      <c r="I14" s="84">
        <v>0</v>
      </c>
      <c r="J14" s="39">
        <v>2</v>
      </c>
      <c r="K14" s="190">
        <v>29.1</v>
      </c>
      <c r="L14" s="190">
        <v>0</v>
      </c>
      <c r="M14" s="190">
        <v>0</v>
      </c>
      <c r="N14" s="190">
        <v>0</v>
      </c>
      <c r="O14" s="39">
        <v>0</v>
      </c>
      <c r="P14" s="191">
        <v>0</v>
      </c>
      <c r="Q14" s="82">
        <v>0</v>
      </c>
      <c r="R14" s="39">
        <v>2</v>
      </c>
      <c r="S14" s="39">
        <v>1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  <c r="AG14" s="192">
        <v>0</v>
      </c>
      <c r="AH14" s="192">
        <v>0</v>
      </c>
      <c r="AI14" s="192">
        <v>0</v>
      </c>
      <c r="AJ14" s="192">
        <v>0</v>
      </c>
      <c r="AK14" s="192">
        <v>0</v>
      </c>
      <c r="AL14" s="192">
        <v>0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  <c r="AU14" s="192">
        <v>0</v>
      </c>
      <c r="AV14" s="193">
        <v>0</v>
      </c>
      <c r="AW14" s="193">
        <v>0</v>
      </c>
      <c r="AX14" s="193">
        <v>0</v>
      </c>
      <c r="AY14" s="193">
        <v>0</v>
      </c>
      <c r="AZ14" s="87" t="s">
        <v>131</v>
      </c>
    </row>
    <row r="15" spans="1:54" ht="18" x14ac:dyDescent="0.35">
      <c r="A15" s="67" t="str">
        <f t="shared" si="1"/>
        <v xml:space="preserve">    </v>
      </c>
      <c r="B15" s="80">
        <v>6</v>
      </c>
      <c r="C15" s="85" t="s">
        <v>128</v>
      </c>
      <c r="D15" s="187" t="s">
        <v>45</v>
      </c>
      <c r="E15" s="188" t="s">
        <v>121</v>
      </c>
      <c r="F15" s="189" t="s">
        <v>122</v>
      </c>
      <c r="G15" s="84">
        <v>5.3421527918600002</v>
      </c>
      <c r="H15" s="84">
        <v>5.3421527918600002</v>
      </c>
      <c r="I15" s="84">
        <v>0</v>
      </c>
      <c r="J15" s="39">
        <v>2</v>
      </c>
      <c r="K15" s="190">
        <v>5.34</v>
      </c>
      <c r="L15" s="190">
        <v>0</v>
      </c>
      <c r="M15" s="190">
        <v>0</v>
      </c>
      <c r="N15" s="190">
        <v>0</v>
      </c>
      <c r="O15" s="39">
        <v>0</v>
      </c>
      <c r="P15" s="191">
        <v>0</v>
      </c>
      <c r="Q15" s="82">
        <v>0</v>
      </c>
      <c r="R15" s="39">
        <v>2</v>
      </c>
      <c r="S15" s="39">
        <v>1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192">
        <v>0</v>
      </c>
      <c r="Z15" s="192">
        <v>0</v>
      </c>
      <c r="AA15" s="192">
        <v>0</v>
      </c>
      <c r="AB15" s="192">
        <v>0</v>
      </c>
      <c r="AC15" s="192">
        <v>0</v>
      </c>
      <c r="AD15" s="192">
        <v>0</v>
      </c>
      <c r="AE15" s="192">
        <v>0</v>
      </c>
      <c r="AF15" s="192">
        <v>0</v>
      </c>
      <c r="AG15" s="192">
        <v>0</v>
      </c>
      <c r="AH15" s="192">
        <v>0</v>
      </c>
      <c r="AI15" s="192">
        <v>0</v>
      </c>
      <c r="AJ15" s="192">
        <v>0</v>
      </c>
      <c r="AK15" s="192"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  <c r="AU15" s="192">
        <v>0</v>
      </c>
      <c r="AV15" s="193">
        <v>0</v>
      </c>
      <c r="AW15" s="193">
        <v>0</v>
      </c>
      <c r="AX15" s="193">
        <v>0</v>
      </c>
      <c r="AY15" s="193">
        <v>0</v>
      </c>
      <c r="AZ15" s="87" t="s">
        <v>131</v>
      </c>
    </row>
  </sheetData>
  <sheetProtection selectLockedCells="1"/>
  <mergeCells count="42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dataValidations count="7">
    <dataValidation type="whole" allowBlank="1" showInputMessage="1" showErrorMessage="1" error="กรอกเฉพาะ 0 1 2" sqref="S2:S4 R16:R1048576">
      <formula1>0</formula1>
      <formula2>2</formula2>
    </dataValidation>
    <dataValidation type="whole" allowBlank="1" showInputMessage="1" showErrorMessage="1" error="กรอกเฉพาะ 0 1 2 3" sqref="S16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6:O1048576">
      <formula1>0</formula1>
      <formula2>100</formula2>
    </dataValidation>
    <dataValidation type="whole" allowBlank="1" showInputMessage="1" showErrorMessage="1" error="กรอกเฉพาะ 0 1 2 3 9" sqref="J16:J1048576">
      <formula1>0</formula1>
      <formula2>9</formula2>
    </dataValidation>
    <dataValidation type="textLength" operator="equal" allowBlank="1" showInputMessage="1" showErrorMessage="1" error="กรอกรหัสผิดพลาด" sqref="C16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zoomScale="85" zoomScaleNormal="85" workbookViewId="0">
      <selection activeCell="B10" sqref="B10:S15"/>
    </sheetView>
  </sheetViews>
  <sheetFormatPr defaultColWidth="8.8984375" defaultRowHeight="14.4" x14ac:dyDescent="0.3"/>
  <cols>
    <col min="1" max="1" width="10.69921875" style="42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296875" style="11" customWidth="1"/>
    <col min="10" max="10" width="4.8984375" style="11" customWidth="1"/>
    <col min="11" max="11" width="6.3984375" style="8" customWidth="1"/>
    <col min="12" max="12" width="7.296875" style="8" customWidth="1"/>
    <col min="13" max="13" width="7.8984375" style="8" customWidth="1"/>
    <col min="14" max="14" width="7" style="8" customWidth="1"/>
    <col min="15" max="15" width="6" style="13" customWidth="1"/>
    <col min="16" max="16" width="8.3984375" style="11" customWidth="1"/>
    <col min="17" max="17" width="6.296875" style="11" customWidth="1"/>
    <col min="18" max="18" width="8" style="11" customWidth="1"/>
    <col min="19" max="19" width="10.296875" style="11" customWidth="1"/>
    <col min="20" max="21" width="3.69921875" style="11" bestFit="1" customWidth="1"/>
    <col min="22" max="22" width="3.69921875" style="11" customWidth="1"/>
    <col min="23" max="51" width="3.69921875" style="11" bestFit="1" customWidth="1"/>
    <col min="52" max="52" width="10" style="11" customWidth="1"/>
    <col min="53" max="16384" width="8.8984375" style="11"/>
  </cols>
  <sheetData>
    <row r="1" spans="1:52" s="1" customFormat="1" ht="28.8" x14ac:dyDescent="0.55000000000000004">
      <c r="B1" s="127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</row>
    <row r="2" spans="1:52" customFormat="1" ht="23.4" x14ac:dyDescent="0.45">
      <c r="B2" s="131" t="s">
        <v>1</v>
      </c>
      <c r="C2" s="131"/>
      <c r="D2" s="131"/>
      <c r="E2" s="131"/>
      <c r="F2" s="132" t="s">
        <v>129</v>
      </c>
      <c r="G2" s="132"/>
      <c r="H2" s="132"/>
      <c r="I2" s="132"/>
      <c r="J2" s="132"/>
      <c r="K2" s="69"/>
      <c r="L2" s="70"/>
      <c r="M2" s="70"/>
      <c r="N2" s="71"/>
      <c r="O2" s="71"/>
      <c r="P2" s="72"/>
      <c r="Q2" s="71"/>
      <c r="R2" s="71"/>
      <c r="S2" s="73"/>
      <c r="T2" s="73"/>
      <c r="U2" s="2"/>
      <c r="V2" s="2"/>
      <c r="W2" s="2"/>
      <c r="X2" s="2"/>
      <c r="Y2" s="2"/>
      <c r="Z2" s="1"/>
      <c r="AA2" s="3"/>
      <c r="AB2" s="3"/>
      <c r="AC2" s="3"/>
      <c r="AD2" s="3"/>
      <c r="AE2" s="4"/>
      <c r="AF2" s="4"/>
      <c r="AI2" s="3"/>
      <c r="AJ2" s="3"/>
      <c r="AK2" s="3"/>
      <c r="AL2" s="3"/>
      <c r="AM2" s="3"/>
      <c r="AN2" s="11"/>
      <c r="AO2" s="11"/>
      <c r="AP2" s="129" t="s">
        <v>2</v>
      </c>
      <c r="AQ2" s="129"/>
      <c r="AR2" s="129"/>
      <c r="AS2" s="129"/>
      <c r="AT2" s="129"/>
      <c r="AU2" s="129"/>
      <c r="AV2" s="133">
        <v>1018</v>
      </c>
      <c r="AW2" s="133"/>
      <c r="AX2" s="133"/>
      <c r="AY2" s="3"/>
      <c r="AZ2" s="3"/>
    </row>
    <row r="3" spans="1:52" customFormat="1" ht="23.4" x14ac:dyDescent="0.45">
      <c r="B3" s="131"/>
      <c r="C3" s="131"/>
      <c r="D3" s="131"/>
      <c r="E3" s="131"/>
      <c r="F3" s="132"/>
      <c r="G3" s="132"/>
      <c r="H3" s="132"/>
      <c r="I3" s="132"/>
      <c r="J3" s="132"/>
      <c r="K3" s="69"/>
      <c r="L3" s="70"/>
      <c r="M3" s="70"/>
      <c r="N3" s="74"/>
      <c r="O3" s="74"/>
      <c r="P3" s="75"/>
      <c r="Q3" s="86"/>
      <c r="R3" s="86"/>
      <c r="S3" s="76"/>
      <c r="T3" s="76"/>
      <c r="U3" s="4"/>
      <c r="V3" s="5"/>
      <c r="W3" s="5"/>
      <c r="X3" s="5"/>
      <c r="Y3" s="5"/>
      <c r="Z3" s="5"/>
      <c r="AA3" s="5"/>
      <c r="AB3" s="5"/>
      <c r="AC3" s="5"/>
      <c r="AD3" s="5"/>
      <c r="AE3" s="4"/>
      <c r="AF3" s="4"/>
      <c r="AI3" s="11"/>
      <c r="AJ3" s="3"/>
      <c r="AK3" s="129" t="s">
        <v>118</v>
      </c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34">
        <v>135.79883488688</v>
      </c>
      <c r="AW3" s="134"/>
      <c r="AX3" s="134"/>
      <c r="AY3" s="128" t="s">
        <v>4</v>
      </c>
      <c r="AZ3" s="128"/>
    </row>
    <row r="4" spans="1:52" customFormat="1" ht="23.4" x14ac:dyDescent="0.45">
      <c r="B4" s="131"/>
      <c r="C4" s="131"/>
      <c r="D4" s="131"/>
      <c r="E4" s="131"/>
      <c r="F4" s="132"/>
      <c r="G4" s="132"/>
      <c r="H4" s="132"/>
      <c r="I4" s="132"/>
      <c r="J4" s="132"/>
      <c r="K4" s="69"/>
      <c r="L4" s="70"/>
      <c r="M4" s="70"/>
      <c r="N4" s="77"/>
      <c r="O4" s="77"/>
      <c r="P4" s="75"/>
      <c r="Q4" s="86"/>
      <c r="R4" s="86"/>
      <c r="S4" s="78"/>
      <c r="T4" s="78"/>
      <c r="V4" s="5"/>
      <c r="W4" s="5"/>
      <c r="X4" s="79"/>
      <c r="Y4" s="79"/>
      <c r="Z4" s="5"/>
      <c r="AA4" s="5"/>
      <c r="AB4" s="5"/>
      <c r="AC4" s="5"/>
      <c r="AD4" s="5"/>
      <c r="AI4" s="129" t="s">
        <v>119</v>
      </c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0">
        <v>135.79883488688</v>
      </c>
      <c r="AW4" s="130"/>
      <c r="AX4" s="130"/>
      <c r="AY4" s="128" t="s">
        <v>4</v>
      </c>
      <c r="AZ4" s="128"/>
    </row>
    <row r="5" spans="1:52" customFormat="1" ht="18.75" customHeight="1" x14ac:dyDescent="0.4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0"/>
      <c r="AI5" s="10"/>
      <c r="AJ5" s="10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64" t="s">
        <v>6</v>
      </c>
      <c r="AW5" s="164"/>
      <c r="AX5" s="164"/>
      <c r="AY5" s="164"/>
      <c r="AZ5" s="164"/>
    </row>
    <row r="6" spans="1:52" ht="21" customHeight="1" x14ac:dyDescent="0.3">
      <c r="A6" s="139" t="s">
        <v>46</v>
      </c>
      <c r="B6" s="165" t="s">
        <v>7</v>
      </c>
      <c r="C6" s="165" t="s">
        <v>8</v>
      </c>
      <c r="D6" s="165" t="s">
        <v>9</v>
      </c>
      <c r="E6" s="165" t="s">
        <v>10</v>
      </c>
      <c r="F6" s="165" t="s">
        <v>11</v>
      </c>
      <c r="G6" s="142" t="s">
        <v>48</v>
      </c>
      <c r="H6" s="143"/>
      <c r="I6" s="144"/>
      <c r="J6" s="149" t="s">
        <v>12</v>
      </c>
      <c r="K6" s="146" t="s">
        <v>38</v>
      </c>
      <c r="L6" s="146"/>
      <c r="M6" s="146"/>
      <c r="N6" s="146"/>
      <c r="O6" s="149" t="s">
        <v>13</v>
      </c>
      <c r="P6" s="152" t="s">
        <v>5</v>
      </c>
      <c r="Q6" s="149" t="s">
        <v>32</v>
      </c>
      <c r="R6" s="155" t="s">
        <v>39</v>
      </c>
      <c r="S6" s="158" t="s">
        <v>40</v>
      </c>
      <c r="T6" s="140" t="s">
        <v>14</v>
      </c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8" t="s">
        <v>49</v>
      </c>
    </row>
    <row r="7" spans="1:52" ht="18.75" customHeight="1" x14ac:dyDescent="0.3">
      <c r="A7" s="139"/>
      <c r="B7" s="165"/>
      <c r="C7" s="165"/>
      <c r="D7" s="165"/>
      <c r="E7" s="165"/>
      <c r="F7" s="165"/>
      <c r="G7" s="145" t="s">
        <v>3</v>
      </c>
      <c r="H7" s="141" t="s">
        <v>47</v>
      </c>
      <c r="I7" s="141"/>
      <c r="J7" s="150"/>
      <c r="K7" s="147" t="s">
        <v>41</v>
      </c>
      <c r="L7" s="135" t="s">
        <v>42</v>
      </c>
      <c r="M7" s="137" t="s">
        <v>43</v>
      </c>
      <c r="N7" s="138" t="s">
        <v>44</v>
      </c>
      <c r="O7" s="150"/>
      <c r="P7" s="153"/>
      <c r="Q7" s="150"/>
      <c r="R7" s="156"/>
      <c r="S7" s="159"/>
      <c r="T7" s="167" t="s">
        <v>15</v>
      </c>
      <c r="U7" s="167"/>
      <c r="V7" s="167"/>
      <c r="W7" s="167"/>
      <c r="X7" s="169" t="s">
        <v>16</v>
      </c>
      <c r="Y7" s="169"/>
      <c r="Z7" s="169"/>
      <c r="AA7" s="169"/>
      <c r="AB7" s="170" t="s">
        <v>17</v>
      </c>
      <c r="AC7" s="170"/>
      <c r="AD7" s="170"/>
      <c r="AE7" s="170"/>
      <c r="AF7" s="171" t="s">
        <v>18</v>
      </c>
      <c r="AG7" s="171"/>
      <c r="AH7" s="171"/>
      <c r="AI7" s="171"/>
      <c r="AJ7" s="172" t="s">
        <v>19</v>
      </c>
      <c r="AK7" s="172"/>
      <c r="AL7" s="172"/>
      <c r="AM7" s="172"/>
      <c r="AN7" s="166" t="s">
        <v>20</v>
      </c>
      <c r="AO7" s="166"/>
      <c r="AP7" s="166"/>
      <c r="AQ7" s="166"/>
      <c r="AR7" s="167" t="s">
        <v>21</v>
      </c>
      <c r="AS7" s="167"/>
      <c r="AT7" s="167"/>
      <c r="AU7" s="167"/>
      <c r="AV7" s="168" t="s">
        <v>22</v>
      </c>
      <c r="AW7" s="168"/>
      <c r="AX7" s="168"/>
      <c r="AY7" s="168"/>
      <c r="AZ7" s="148"/>
    </row>
    <row r="8" spans="1:52" ht="21.75" customHeight="1" x14ac:dyDescent="0.3">
      <c r="A8" s="139"/>
      <c r="B8" s="165"/>
      <c r="C8" s="165"/>
      <c r="D8" s="165"/>
      <c r="E8" s="165"/>
      <c r="F8" s="165"/>
      <c r="G8" s="145"/>
      <c r="H8" s="14" t="s">
        <v>23</v>
      </c>
      <c r="I8" s="15" t="s">
        <v>24</v>
      </c>
      <c r="J8" s="151"/>
      <c r="K8" s="147"/>
      <c r="L8" s="136"/>
      <c r="M8" s="137"/>
      <c r="N8" s="138"/>
      <c r="O8" s="151"/>
      <c r="P8" s="154"/>
      <c r="Q8" s="151"/>
      <c r="R8" s="157"/>
      <c r="S8" s="160"/>
      <c r="T8" s="30" t="s">
        <v>25</v>
      </c>
      <c r="U8" s="30" t="s">
        <v>26</v>
      </c>
      <c r="V8" s="30" t="s">
        <v>27</v>
      </c>
      <c r="W8" s="30" t="s">
        <v>28</v>
      </c>
      <c r="X8" s="32" t="s">
        <v>25</v>
      </c>
      <c r="Y8" s="32" t="s">
        <v>26</v>
      </c>
      <c r="Z8" s="32" t="s">
        <v>27</v>
      </c>
      <c r="AA8" s="32" t="s">
        <v>28</v>
      </c>
      <c r="AB8" s="33" t="s">
        <v>25</v>
      </c>
      <c r="AC8" s="33" t="s">
        <v>26</v>
      </c>
      <c r="AD8" s="33" t="s">
        <v>27</v>
      </c>
      <c r="AE8" s="33" t="s">
        <v>28</v>
      </c>
      <c r="AF8" s="34" t="s">
        <v>25</v>
      </c>
      <c r="AG8" s="34" t="s">
        <v>26</v>
      </c>
      <c r="AH8" s="34" t="s">
        <v>27</v>
      </c>
      <c r="AI8" s="34" t="s">
        <v>28</v>
      </c>
      <c r="AJ8" s="35" t="s">
        <v>25</v>
      </c>
      <c r="AK8" s="35" t="s">
        <v>26</v>
      </c>
      <c r="AL8" s="35" t="s">
        <v>27</v>
      </c>
      <c r="AM8" s="35" t="s">
        <v>28</v>
      </c>
      <c r="AN8" s="29" t="s">
        <v>25</v>
      </c>
      <c r="AO8" s="29" t="s">
        <v>26</v>
      </c>
      <c r="AP8" s="29" t="s">
        <v>27</v>
      </c>
      <c r="AQ8" s="29" t="s">
        <v>28</v>
      </c>
      <c r="AR8" s="30" t="s">
        <v>25</v>
      </c>
      <c r="AS8" s="30" t="s">
        <v>26</v>
      </c>
      <c r="AT8" s="30" t="s">
        <v>27</v>
      </c>
      <c r="AU8" s="30" t="s">
        <v>28</v>
      </c>
      <c r="AV8" s="31" t="s">
        <v>25</v>
      </c>
      <c r="AW8" s="31" t="s">
        <v>26</v>
      </c>
      <c r="AX8" s="31" t="s">
        <v>27</v>
      </c>
      <c r="AY8" s="31" t="s">
        <v>28</v>
      </c>
      <c r="AZ8" s="148"/>
    </row>
    <row r="9" spans="1:52" x14ac:dyDescent="0.3">
      <c r="A9" s="140" t="s">
        <v>29</v>
      </c>
      <c r="B9" s="140"/>
      <c r="C9" s="140"/>
      <c r="D9" s="140"/>
      <c r="E9" s="140"/>
      <c r="F9" s="140"/>
      <c r="G9" s="43">
        <f>I9+H9</f>
        <v>135.79883488688</v>
      </c>
      <c r="H9" s="44">
        <f>SUM(H10:H100)</f>
        <v>135.79883488688</v>
      </c>
      <c r="I9" s="44">
        <f t="shared" ref="I9:AY9" si="0">SUM(I10:I100)</f>
        <v>0</v>
      </c>
      <c r="J9" s="44"/>
      <c r="K9" s="44">
        <f t="shared" si="0"/>
        <v>51.31</v>
      </c>
      <c r="L9" s="44">
        <f t="shared" si="0"/>
        <v>0</v>
      </c>
      <c r="M9" s="44"/>
      <c r="N9" s="44">
        <f t="shared" si="0"/>
        <v>56.22</v>
      </c>
      <c r="O9" s="44"/>
      <c r="P9" s="44">
        <f t="shared" si="0"/>
        <v>0</v>
      </c>
      <c r="Q9" s="44"/>
      <c r="R9" s="44"/>
      <c r="S9" s="44"/>
      <c r="T9" s="44">
        <f t="shared" si="0"/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 t="shared" si="0"/>
        <v>0</v>
      </c>
      <c r="AV9" s="44">
        <f t="shared" si="0"/>
        <v>0</v>
      </c>
      <c r="AW9" s="44">
        <f t="shared" si="0"/>
        <v>0</v>
      </c>
      <c r="AX9" s="44">
        <f t="shared" si="0"/>
        <v>0</v>
      </c>
      <c r="AY9" s="44">
        <f t="shared" si="0"/>
        <v>0</v>
      </c>
      <c r="AZ9" s="45"/>
    </row>
    <row r="10" spans="1:52" s="40" customFormat="1" ht="15.6" x14ac:dyDescent="0.3">
      <c r="A10" s="4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0">
        <v>1</v>
      </c>
      <c r="C10" s="85" t="s">
        <v>120</v>
      </c>
      <c r="D10" s="187" t="s">
        <v>45</v>
      </c>
      <c r="E10" s="188" t="s">
        <v>121</v>
      </c>
      <c r="F10" s="189" t="s">
        <v>122</v>
      </c>
      <c r="G10" s="84">
        <v>67.431354776299997</v>
      </c>
      <c r="H10" s="84">
        <v>67.431354776299997</v>
      </c>
      <c r="I10" s="84">
        <v>0</v>
      </c>
      <c r="J10" s="39">
        <v>1</v>
      </c>
      <c r="K10" s="190">
        <v>0</v>
      </c>
      <c r="L10" s="190">
        <v>0</v>
      </c>
      <c r="M10" s="190" t="s">
        <v>123</v>
      </c>
      <c r="N10" s="190">
        <v>43.83</v>
      </c>
      <c r="O10" s="39">
        <v>7</v>
      </c>
      <c r="P10" s="191">
        <v>0</v>
      </c>
      <c r="Q10" s="82">
        <v>0</v>
      </c>
      <c r="R10" s="39">
        <v>2</v>
      </c>
      <c r="S10" s="39">
        <v>1</v>
      </c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7" t="s">
        <v>130</v>
      </c>
    </row>
    <row r="11" spans="1:52" ht="15.6" x14ac:dyDescent="0.3">
      <c r="A11" s="46" t="str">
        <f t="shared" ref="A11:A15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80">
        <v>2</v>
      </c>
      <c r="C11" s="85" t="s">
        <v>124</v>
      </c>
      <c r="D11" s="187" t="s">
        <v>45</v>
      </c>
      <c r="E11" s="188" t="s">
        <v>121</v>
      </c>
      <c r="F11" s="189" t="s">
        <v>122</v>
      </c>
      <c r="G11" s="84">
        <v>17.0663924431</v>
      </c>
      <c r="H11" s="84">
        <v>17.0663924431</v>
      </c>
      <c r="I11" s="84">
        <v>0</v>
      </c>
      <c r="J11" s="39">
        <v>1</v>
      </c>
      <c r="K11" s="190">
        <v>0</v>
      </c>
      <c r="L11" s="190">
        <v>0</v>
      </c>
      <c r="M11" s="190" t="s">
        <v>123</v>
      </c>
      <c r="N11" s="190">
        <v>12.39</v>
      </c>
      <c r="O11" s="39">
        <v>7</v>
      </c>
      <c r="P11" s="191">
        <v>0</v>
      </c>
      <c r="Q11" s="82">
        <v>0</v>
      </c>
      <c r="R11" s="39">
        <v>2</v>
      </c>
      <c r="S11" s="39">
        <v>1</v>
      </c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7" t="s">
        <v>130</v>
      </c>
    </row>
    <row r="12" spans="1:52" ht="15.6" x14ac:dyDescent="0.3">
      <c r="A12" s="46" t="str">
        <f t="shared" si="1"/>
        <v xml:space="preserve">   </v>
      </c>
      <c r="B12" s="80">
        <v>3</v>
      </c>
      <c r="C12" s="85" t="s">
        <v>125</v>
      </c>
      <c r="D12" s="187" t="s">
        <v>45</v>
      </c>
      <c r="E12" s="188" t="s">
        <v>121</v>
      </c>
      <c r="F12" s="189" t="s">
        <v>122</v>
      </c>
      <c r="G12" s="84">
        <v>6.3281058321200003</v>
      </c>
      <c r="H12" s="84">
        <v>6.3281058321200003</v>
      </c>
      <c r="I12" s="84">
        <v>0</v>
      </c>
      <c r="J12" s="39">
        <v>2</v>
      </c>
      <c r="K12" s="190">
        <v>6.33</v>
      </c>
      <c r="L12" s="190">
        <v>0</v>
      </c>
      <c r="M12" s="190">
        <v>0</v>
      </c>
      <c r="N12" s="190">
        <v>0</v>
      </c>
      <c r="O12" s="39">
        <v>0</v>
      </c>
      <c r="P12" s="191">
        <v>0</v>
      </c>
      <c r="Q12" s="82">
        <v>0</v>
      </c>
      <c r="R12" s="39">
        <v>2</v>
      </c>
      <c r="S12" s="39">
        <v>1</v>
      </c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7" t="s">
        <v>131</v>
      </c>
    </row>
    <row r="13" spans="1:52" ht="15.6" x14ac:dyDescent="0.3">
      <c r="A13" s="46" t="str">
        <f t="shared" si="1"/>
        <v xml:space="preserve">   </v>
      </c>
      <c r="B13" s="80">
        <v>4</v>
      </c>
      <c r="C13" s="85" t="s">
        <v>126</v>
      </c>
      <c r="D13" s="187" t="s">
        <v>45</v>
      </c>
      <c r="E13" s="188" t="s">
        <v>121</v>
      </c>
      <c r="F13" s="189" t="s">
        <v>122</v>
      </c>
      <c r="G13" s="84">
        <v>10.5354945629</v>
      </c>
      <c r="H13" s="84">
        <v>10.5354945629</v>
      </c>
      <c r="I13" s="84">
        <v>0</v>
      </c>
      <c r="J13" s="39">
        <v>2</v>
      </c>
      <c r="K13" s="190">
        <v>10.54</v>
      </c>
      <c r="L13" s="190">
        <v>0</v>
      </c>
      <c r="M13" s="190">
        <v>0</v>
      </c>
      <c r="N13" s="190">
        <v>0</v>
      </c>
      <c r="O13" s="39">
        <v>0</v>
      </c>
      <c r="P13" s="191">
        <v>0</v>
      </c>
      <c r="Q13" s="82">
        <v>0</v>
      </c>
      <c r="R13" s="39">
        <v>2</v>
      </c>
      <c r="S13" s="39">
        <v>1</v>
      </c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7" t="s">
        <v>131</v>
      </c>
    </row>
    <row r="14" spans="1:52" ht="15.6" x14ac:dyDescent="0.3">
      <c r="A14" s="46" t="str">
        <f t="shared" si="1"/>
        <v xml:space="preserve">   </v>
      </c>
      <c r="B14" s="80">
        <v>5</v>
      </c>
      <c r="C14" s="85" t="s">
        <v>127</v>
      </c>
      <c r="D14" s="187" t="s">
        <v>45</v>
      </c>
      <c r="E14" s="188" t="s">
        <v>121</v>
      </c>
      <c r="F14" s="189" t="s">
        <v>122</v>
      </c>
      <c r="G14" s="84">
        <v>29.095334480599998</v>
      </c>
      <c r="H14" s="84">
        <v>29.095334480599998</v>
      </c>
      <c r="I14" s="84">
        <v>0</v>
      </c>
      <c r="J14" s="39">
        <v>2</v>
      </c>
      <c r="K14" s="190">
        <v>29.1</v>
      </c>
      <c r="L14" s="190">
        <v>0</v>
      </c>
      <c r="M14" s="190">
        <v>0</v>
      </c>
      <c r="N14" s="190">
        <v>0</v>
      </c>
      <c r="O14" s="39">
        <v>0</v>
      </c>
      <c r="P14" s="191">
        <v>0</v>
      </c>
      <c r="Q14" s="82">
        <v>0</v>
      </c>
      <c r="R14" s="39">
        <v>2</v>
      </c>
      <c r="S14" s="39">
        <v>1</v>
      </c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7" t="s">
        <v>131</v>
      </c>
    </row>
    <row r="15" spans="1:52" ht="15.6" x14ac:dyDescent="0.3">
      <c r="A15" s="46" t="str">
        <f t="shared" si="1"/>
        <v xml:space="preserve">   </v>
      </c>
      <c r="B15" s="80">
        <v>6</v>
      </c>
      <c r="C15" s="85" t="s">
        <v>128</v>
      </c>
      <c r="D15" s="187" t="s">
        <v>45</v>
      </c>
      <c r="E15" s="188" t="s">
        <v>121</v>
      </c>
      <c r="F15" s="189" t="s">
        <v>122</v>
      </c>
      <c r="G15" s="84">
        <v>5.3421527918600002</v>
      </c>
      <c r="H15" s="84">
        <v>5.3421527918600002</v>
      </c>
      <c r="I15" s="84">
        <v>0</v>
      </c>
      <c r="J15" s="39">
        <v>2</v>
      </c>
      <c r="K15" s="190">
        <v>5.34</v>
      </c>
      <c r="L15" s="190">
        <v>0</v>
      </c>
      <c r="M15" s="190">
        <v>0</v>
      </c>
      <c r="N15" s="190">
        <v>0</v>
      </c>
      <c r="O15" s="39">
        <v>0</v>
      </c>
      <c r="P15" s="191">
        <v>0</v>
      </c>
      <c r="Q15" s="82">
        <v>0</v>
      </c>
      <c r="R15" s="39">
        <v>2</v>
      </c>
      <c r="S15" s="39">
        <v>1</v>
      </c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7" t="s">
        <v>131</v>
      </c>
    </row>
  </sheetData>
  <sheetProtection selectLockedCells="1"/>
  <mergeCells count="43">
    <mergeCell ref="AB7:AE7"/>
    <mergeCell ref="AF7:AI7"/>
    <mergeCell ref="AJ7:AM7"/>
    <mergeCell ref="AN7:AQ7"/>
    <mergeCell ref="A9:F9"/>
    <mergeCell ref="L7:L8"/>
    <mergeCell ref="M7:M8"/>
    <mergeCell ref="N7:N8"/>
    <mergeCell ref="T7:W7"/>
    <mergeCell ref="K7:K8"/>
    <mergeCell ref="R6:R8"/>
    <mergeCell ref="S6:S8"/>
    <mergeCell ref="K6:N6"/>
    <mergeCell ref="O6:O8"/>
    <mergeCell ref="P6:P8"/>
    <mergeCell ref="Q6:Q8"/>
    <mergeCell ref="X7:AA7"/>
    <mergeCell ref="AV5:AZ5"/>
    <mergeCell ref="A6:A8"/>
    <mergeCell ref="B6:B8"/>
    <mergeCell ref="C6:C8"/>
    <mergeCell ref="D6:D8"/>
    <mergeCell ref="E6:E8"/>
    <mergeCell ref="F6:F8"/>
    <mergeCell ref="G6:I6"/>
    <mergeCell ref="J6:J8"/>
    <mergeCell ref="AR7:AU7"/>
    <mergeCell ref="AV7:AY7"/>
    <mergeCell ref="T6:AY6"/>
    <mergeCell ref="AZ6:AZ8"/>
    <mergeCell ref="G7:G8"/>
    <mergeCell ref="H7:I7"/>
    <mergeCell ref="B1:AY1"/>
    <mergeCell ref="B2:E4"/>
    <mergeCell ref="AY3:AZ3"/>
    <mergeCell ref="AY4:AZ4"/>
    <mergeCell ref="AV2:AX2"/>
    <mergeCell ref="AV3:AX3"/>
    <mergeCell ref="F2:J4"/>
    <mergeCell ref="AP2:AU2"/>
    <mergeCell ref="AK3:AU3"/>
    <mergeCell ref="AI4:AU4"/>
    <mergeCell ref="AV4:AX4"/>
  </mergeCells>
  <dataValidations count="6">
    <dataValidation type="whole" allowBlank="1" showInputMessage="1" showErrorMessage="1" error="กรอกเฉพาะ 0 1 2 3" sqref="S1 T2:T4 S5:S8 S16:S1048576">
      <formula1>0</formula1>
      <formula2>3</formula2>
    </dataValidation>
    <dataValidation type="whole" allowBlank="1" showInputMessage="1" showErrorMessage="1" error="กรอกเฉพาะ 0 1 2" sqref="R1 S2:S4 R5:R8 R16:R1048576">
      <formula1>0</formula1>
      <formula2>2</formula2>
    </dataValidation>
    <dataValidation type="whole" allowBlank="1" showInputMessage="1" showErrorMessage="1" error="กรอกเฉพาะจำนวนเต็ม" sqref="O1 O5:O8 O16:O1048576">
      <formula1>0</formula1>
      <formula2>100</formula2>
    </dataValidation>
    <dataValidation type="whole" allowBlank="1" showInputMessage="1" showErrorMessage="1" error="กรอกเฉพาะ 0 1 2 3 9" sqref="J1 J5:J8 J16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opLeftCell="A7" workbookViewId="0">
      <selection activeCell="A10" sqref="A10:R15"/>
    </sheetView>
  </sheetViews>
  <sheetFormatPr defaultColWidth="9.09765625" defaultRowHeight="14.4" x14ac:dyDescent="0.3"/>
  <cols>
    <col min="1" max="1" width="7.8984375" style="13" bestFit="1" customWidth="1"/>
    <col min="2" max="2" width="9.8984375" style="13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8.59765625" style="8" bestFit="1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296875" style="11" customWidth="1"/>
    <col min="17" max="17" width="11" style="11" customWidth="1"/>
    <col min="18" max="18" width="12.296875" style="11" customWidth="1"/>
    <col min="19" max="19" width="10" style="11" customWidth="1"/>
    <col min="20" max="20" width="8.296875" style="11" customWidth="1"/>
    <col min="21" max="21" width="11.69921875" style="11" customWidth="1"/>
    <col min="22" max="22" width="13.296875" style="11" bestFit="1" customWidth="1"/>
    <col min="23" max="23" width="31.8984375" style="11" customWidth="1"/>
    <col min="24" max="28" width="9.09765625" style="40"/>
    <col min="29" max="16384" width="9.09765625" style="11"/>
  </cols>
  <sheetData>
    <row r="1" spans="1:28" ht="23.4" x14ac:dyDescent="0.45">
      <c r="A1" s="185" t="s">
        <v>132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</row>
    <row r="2" spans="1:28" ht="23.4" x14ac:dyDescent="0.45">
      <c r="A2" s="186" t="s">
        <v>1</v>
      </c>
      <c r="B2" s="186"/>
      <c r="C2" s="186"/>
      <c r="D2" s="186"/>
      <c r="E2" s="186" t="str">
        <f>ตัดฟัน!F2</f>
        <v>อุทยานแห่งชาติรามคำแหง</v>
      </c>
      <c r="F2" s="186"/>
      <c r="G2" s="186"/>
      <c r="H2" s="186"/>
      <c r="I2" s="186"/>
      <c r="J2"/>
      <c r="K2" s="3"/>
      <c r="L2" s="3"/>
      <c r="M2" s="3"/>
      <c r="N2" s="3"/>
      <c r="O2" s="3"/>
      <c r="T2" s="3"/>
      <c r="Y2" s="91"/>
      <c r="Z2" s="91"/>
      <c r="AA2" s="92"/>
      <c r="AB2" s="92"/>
    </row>
    <row r="3" spans="1:28" ht="23.4" x14ac:dyDescent="0.45">
      <c r="A3" s="186"/>
      <c r="B3" s="186"/>
      <c r="C3" s="186"/>
      <c r="D3" s="186"/>
      <c r="E3" s="186"/>
      <c r="F3" s="186"/>
      <c r="G3" s="186"/>
      <c r="H3" s="186"/>
      <c r="I3" s="186"/>
      <c r="J3"/>
      <c r="K3" s="11"/>
      <c r="L3" s="3"/>
      <c r="N3" s="3"/>
      <c r="O3" s="3"/>
      <c r="P3" s="3"/>
      <c r="Q3" s="3"/>
      <c r="R3" s="3"/>
      <c r="S3" s="3"/>
      <c r="T3" s="3"/>
      <c r="U3" s="93"/>
      <c r="V3" s="93" t="s">
        <v>2</v>
      </c>
      <c r="W3" s="94">
        <f>ตัดฟัน!AR2</f>
        <v>1018</v>
      </c>
      <c r="Y3" s="95"/>
      <c r="Z3" s="95"/>
      <c r="AB3" s="96"/>
    </row>
    <row r="4" spans="1:28" ht="23.4" x14ac:dyDescent="0.45">
      <c r="A4" s="186"/>
      <c r="B4" s="186"/>
      <c r="C4" s="186"/>
      <c r="D4" s="186"/>
      <c r="E4" s="186"/>
      <c r="F4" s="186"/>
      <c r="G4" s="186"/>
      <c r="H4" s="186"/>
      <c r="I4" s="186"/>
      <c r="J4"/>
      <c r="L4" s="3"/>
      <c r="M4" s="3"/>
      <c r="N4" s="3"/>
      <c r="O4" s="3"/>
      <c r="P4" s="3"/>
      <c r="Q4" s="3"/>
      <c r="R4" s="3"/>
      <c r="S4" s="3"/>
      <c r="T4" s="3"/>
      <c r="U4" s="93"/>
      <c r="V4" s="97"/>
      <c r="W4" s="98"/>
      <c r="Y4" s="99"/>
      <c r="Z4" s="99"/>
      <c r="AB4" s="96"/>
    </row>
    <row r="5" spans="1:28" ht="15.6" x14ac:dyDescent="0.3">
      <c r="F5" s="100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1" t="s">
        <v>6</v>
      </c>
      <c r="Y5" s="102"/>
      <c r="Z5" s="102"/>
      <c r="AA5" s="102"/>
      <c r="AB5" s="102"/>
    </row>
    <row r="6" spans="1:28" x14ac:dyDescent="0.3">
      <c r="A6" s="165" t="s">
        <v>7</v>
      </c>
      <c r="B6" s="165" t="s">
        <v>8</v>
      </c>
      <c r="C6" s="165" t="s">
        <v>9</v>
      </c>
      <c r="D6" s="165" t="s">
        <v>10</v>
      </c>
      <c r="E6" s="165" t="s">
        <v>11</v>
      </c>
      <c r="F6" s="142" t="s">
        <v>48</v>
      </c>
      <c r="G6" s="143"/>
      <c r="H6" s="144"/>
      <c r="I6" s="149" t="s">
        <v>12</v>
      </c>
      <c r="J6" s="146" t="s">
        <v>38</v>
      </c>
      <c r="K6" s="146"/>
      <c r="L6" s="146"/>
      <c r="M6" s="146"/>
      <c r="N6" s="149" t="s">
        <v>13</v>
      </c>
      <c r="O6" s="152" t="s">
        <v>5</v>
      </c>
      <c r="P6" s="149" t="s">
        <v>32</v>
      </c>
      <c r="Q6" s="155" t="s">
        <v>39</v>
      </c>
      <c r="R6" s="158" t="s">
        <v>40</v>
      </c>
      <c r="S6" s="182" t="s">
        <v>133</v>
      </c>
      <c r="T6" s="182"/>
      <c r="U6" s="182"/>
      <c r="V6" s="183" t="s">
        <v>134</v>
      </c>
      <c r="W6" s="184" t="s">
        <v>135</v>
      </c>
    </row>
    <row r="7" spans="1:28" ht="15" customHeight="1" x14ac:dyDescent="0.3">
      <c r="A7" s="165"/>
      <c r="B7" s="165"/>
      <c r="C7" s="165"/>
      <c r="D7" s="165"/>
      <c r="E7" s="165"/>
      <c r="F7" s="145" t="s">
        <v>3</v>
      </c>
      <c r="G7" s="141" t="s">
        <v>47</v>
      </c>
      <c r="H7" s="141"/>
      <c r="I7" s="150"/>
      <c r="J7" s="147" t="s">
        <v>41</v>
      </c>
      <c r="K7" s="135" t="s">
        <v>42</v>
      </c>
      <c r="L7" s="137" t="s">
        <v>43</v>
      </c>
      <c r="M7" s="138" t="s">
        <v>44</v>
      </c>
      <c r="N7" s="150"/>
      <c r="O7" s="153"/>
      <c r="P7" s="150"/>
      <c r="Q7" s="156"/>
      <c r="R7" s="159"/>
      <c r="S7" s="180" t="s">
        <v>136</v>
      </c>
      <c r="T7" s="180" t="s">
        <v>137</v>
      </c>
      <c r="U7" s="180"/>
      <c r="V7" s="183"/>
      <c r="W7" s="184"/>
    </row>
    <row r="8" spans="1:28" x14ac:dyDescent="0.3">
      <c r="A8" s="165"/>
      <c r="B8" s="165"/>
      <c r="C8" s="165"/>
      <c r="D8" s="165"/>
      <c r="E8" s="165"/>
      <c r="F8" s="145"/>
      <c r="G8" s="14" t="s">
        <v>23</v>
      </c>
      <c r="H8" s="15" t="s">
        <v>24</v>
      </c>
      <c r="I8" s="151"/>
      <c r="J8" s="147"/>
      <c r="K8" s="136"/>
      <c r="L8" s="137"/>
      <c r="M8" s="138"/>
      <c r="N8" s="151"/>
      <c r="O8" s="154"/>
      <c r="P8" s="151"/>
      <c r="Q8" s="157"/>
      <c r="R8" s="160"/>
      <c r="S8" s="180"/>
      <c r="T8" s="103" t="s">
        <v>138</v>
      </c>
      <c r="U8" s="104" t="s">
        <v>139</v>
      </c>
      <c r="V8" s="183"/>
      <c r="W8" s="184"/>
    </row>
    <row r="9" spans="1:28" x14ac:dyDescent="0.3">
      <c r="A9" s="181" t="s">
        <v>29</v>
      </c>
      <c r="B9" s="181"/>
      <c r="C9" s="181"/>
      <c r="D9" s="181"/>
      <c r="E9" s="181"/>
      <c r="F9" s="44">
        <f>SUM(F10:F37)</f>
        <v>135.79883488688</v>
      </c>
      <c r="G9" s="44">
        <f>SUM(G10:G37)</f>
        <v>135.79883488688</v>
      </c>
      <c r="H9" s="44">
        <f t="shared" ref="H9:O9" si="0">SUM(H10:H37)</f>
        <v>0</v>
      </c>
      <c r="I9" s="44"/>
      <c r="J9" s="44">
        <f t="shared" si="0"/>
        <v>51.31</v>
      </c>
      <c r="K9" s="44">
        <f t="shared" si="0"/>
        <v>0</v>
      </c>
      <c r="L9" s="44">
        <f t="shared" si="0"/>
        <v>0</v>
      </c>
      <c r="M9" s="44">
        <f t="shared" si="0"/>
        <v>56.22</v>
      </c>
      <c r="N9" s="44"/>
      <c r="O9" s="44">
        <f t="shared" si="0"/>
        <v>0</v>
      </c>
      <c r="P9" s="44"/>
      <c r="Q9" s="44"/>
      <c r="R9" s="44"/>
      <c r="S9" s="44"/>
      <c r="T9" s="44"/>
      <c r="U9" s="44"/>
      <c r="V9" s="44"/>
      <c r="W9" s="44"/>
    </row>
    <row r="10" spans="1:28" ht="15.6" x14ac:dyDescent="0.3">
      <c r="A10" s="80">
        <v>1</v>
      </c>
      <c r="B10" s="85" t="s">
        <v>120</v>
      </c>
      <c r="C10" s="187" t="s">
        <v>45</v>
      </c>
      <c r="D10" s="188" t="s">
        <v>121</v>
      </c>
      <c r="E10" s="189" t="s">
        <v>122</v>
      </c>
      <c r="F10" s="84">
        <v>67.431354776299997</v>
      </c>
      <c r="G10" s="84">
        <v>67.431354776299997</v>
      </c>
      <c r="H10" s="84">
        <v>0</v>
      </c>
      <c r="I10" s="39">
        <v>1</v>
      </c>
      <c r="J10" s="190">
        <v>0</v>
      </c>
      <c r="K10" s="190">
        <v>0</v>
      </c>
      <c r="L10" s="190" t="s">
        <v>123</v>
      </c>
      <c r="M10" s="190">
        <v>43.83</v>
      </c>
      <c r="N10" s="39">
        <v>7</v>
      </c>
      <c r="O10" s="191">
        <v>0</v>
      </c>
      <c r="P10" s="82">
        <v>0</v>
      </c>
      <c r="Q10" s="39">
        <v>2</v>
      </c>
      <c r="R10" s="39">
        <v>1</v>
      </c>
      <c r="S10" s="105"/>
      <c r="T10" s="105"/>
      <c r="U10" s="105"/>
      <c r="V10" s="105"/>
      <c r="W10" s="105"/>
    </row>
    <row r="11" spans="1:28" ht="15.6" x14ac:dyDescent="0.3">
      <c r="A11" s="80">
        <v>2</v>
      </c>
      <c r="B11" s="85" t="s">
        <v>124</v>
      </c>
      <c r="C11" s="187" t="s">
        <v>45</v>
      </c>
      <c r="D11" s="188" t="s">
        <v>121</v>
      </c>
      <c r="E11" s="189" t="s">
        <v>122</v>
      </c>
      <c r="F11" s="84">
        <v>17.0663924431</v>
      </c>
      <c r="G11" s="84">
        <v>17.0663924431</v>
      </c>
      <c r="H11" s="84">
        <v>0</v>
      </c>
      <c r="I11" s="39">
        <v>1</v>
      </c>
      <c r="J11" s="190">
        <v>0</v>
      </c>
      <c r="K11" s="190">
        <v>0</v>
      </c>
      <c r="L11" s="190" t="s">
        <v>123</v>
      </c>
      <c r="M11" s="190">
        <v>12.39</v>
      </c>
      <c r="N11" s="39">
        <v>7</v>
      </c>
      <c r="O11" s="191">
        <v>0</v>
      </c>
      <c r="P11" s="82">
        <v>0</v>
      </c>
      <c r="Q11" s="39">
        <v>2</v>
      </c>
      <c r="R11" s="39">
        <v>1</v>
      </c>
      <c r="S11" s="105"/>
      <c r="T11" s="105"/>
      <c r="U11" s="105"/>
      <c r="V11" s="105"/>
      <c r="W11" s="105"/>
    </row>
    <row r="12" spans="1:28" ht="15.6" x14ac:dyDescent="0.3">
      <c r="A12" s="80">
        <v>3</v>
      </c>
      <c r="B12" s="85" t="s">
        <v>125</v>
      </c>
      <c r="C12" s="187" t="s">
        <v>45</v>
      </c>
      <c r="D12" s="188" t="s">
        <v>121</v>
      </c>
      <c r="E12" s="189" t="s">
        <v>122</v>
      </c>
      <c r="F12" s="84">
        <v>6.3281058321200003</v>
      </c>
      <c r="G12" s="84">
        <v>6.3281058321200003</v>
      </c>
      <c r="H12" s="84">
        <v>0</v>
      </c>
      <c r="I12" s="39">
        <v>2</v>
      </c>
      <c r="J12" s="190">
        <v>6.33</v>
      </c>
      <c r="K12" s="190">
        <v>0</v>
      </c>
      <c r="L12" s="190">
        <v>0</v>
      </c>
      <c r="M12" s="190">
        <v>0</v>
      </c>
      <c r="N12" s="39">
        <v>0</v>
      </c>
      <c r="O12" s="191">
        <v>0</v>
      </c>
      <c r="P12" s="82">
        <v>0</v>
      </c>
      <c r="Q12" s="39">
        <v>2</v>
      </c>
      <c r="R12" s="39">
        <v>1</v>
      </c>
      <c r="S12" s="105"/>
      <c r="T12" s="105"/>
      <c r="U12" s="105"/>
      <c r="V12" s="105"/>
      <c r="W12" s="105"/>
    </row>
    <row r="13" spans="1:28" ht="15.6" x14ac:dyDescent="0.3">
      <c r="A13" s="80">
        <v>4</v>
      </c>
      <c r="B13" s="85" t="s">
        <v>126</v>
      </c>
      <c r="C13" s="187" t="s">
        <v>45</v>
      </c>
      <c r="D13" s="188" t="s">
        <v>121</v>
      </c>
      <c r="E13" s="189" t="s">
        <v>122</v>
      </c>
      <c r="F13" s="84">
        <v>10.5354945629</v>
      </c>
      <c r="G13" s="84">
        <v>10.5354945629</v>
      </c>
      <c r="H13" s="84">
        <v>0</v>
      </c>
      <c r="I13" s="39">
        <v>2</v>
      </c>
      <c r="J13" s="190">
        <v>10.54</v>
      </c>
      <c r="K13" s="190">
        <v>0</v>
      </c>
      <c r="L13" s="190">
        <v>0</v>
      </c>
      <c r="M13" s="190">
        <v>0</v>
      </c>
      <c r="N13" s="39">
        <v>0</v>
      </c>
      <c r="O13" s="191">
        <v>0</v>
      </c>
      <c r="P13" s="82">
        <v>0</v>
      </c>
      <c r="Q13" s="39">
        <v>2</v>
      </c>
      <c r="R13" s="39">
        <v>1</v>
      </c>
      <c r="S13" s="105"/>
      <c r="T13" s="105"/>
      <c r="U13" s="105"/>
      <c r="V13" s="105"/>
      <c r="W13" s="105"/>
    </row>
    <row r="14" spans="1:28" ht="15.6" x14ac:dyDescent="0.3">
      <c r="A14" s="80">
        <v>5</v>
      </c>
      <c r="B14" s="85" t="s">
        <v>127</v>
      </c>
      <c r="C14" s="187" t="s">
        <v>45</v>
      </c>
      <c r="D14" s="188" t="s">
        <v>121</v>
      </c>
      <c r="E14" s="189" t="s">
        <v>122</v>
      </c>
      <c r="F14" s="84">
        <v>29.095334480599998</v>
      </c>
      <c r="G14" s="84">
        <v>29.095334480599998</v>
      </c>
      <c r="H14" s="84">
        <v>0</v>
      </c>
      <c r="I14" s="39">
        <v>2</v>
      </c>
      <c r="J14" s="190">
        <v>29.1</v>
      </c>
      <c r="K14" s="190">
        <v>0</v>
      </c>
      <c r="L14" s="190">
        <v>0</v>
      </c>
      <c r="M14" s="190">
        <v>0</v>
      </c>
      <c r="N14" s="39">
        <v>0</v>
      </c>
      <c r="O14" s="191">
        <v>0</v>
      </c>
      <c r="P14" s="82">
        <v>0</v>
      </c>
      <c r="Q14" s="39">
        <v>2</v>
      </c>
      <c r="R14" s="39">
        <v>1</v>
      </c>
      <c r="S14" s="105"/>
      <c r="T14" s="105"/>
      <c r="U14" s="105"/>
      <c r="V14" s="105"/>
      <c r="W14" s="105"/>
    </row>
    <row r="15" spans="1:28" ht="15.6" x14ac:dyDescent="0.3">
      <c r="A15" s="80">
        <v>6</v>
      </c>
      <c r="B15" s="85" t="s">
        <v>128</v>
      </c>
      <c r="C15" s="187" t="s">
        <v>45</v>
      </c>
      <c r="D15" s="188" t="s">
        <v>121</v>
      </c>
      <c r="E15" s="189" t="s">
        <v>122</v>
      </c>
      <c r="F15" s="84">
        <v>5.3421527918600002</v>
      </c>
      <c r="G15" s="84">
        <v>5.3421527918600002</v>
      </c>
      <c r="H15" s="84">
        <v>0</v>
      </c>
      <c r="I15" s="39">
        <v>2</v>
      </c>
      <c r="J15" s="190">
        <v>5.34</v>
      </c>
      <c r="K15" s="190">
        <v>0</v>
      </c>
      <c r="L15" s="190">
        <v>0</v>
      </c>
      <c r="M15" s="190">
        <v>0</v>
      </c>
      <c r="N15" s="39">
        <v>0</v>
      </c>
      <c r="O15" s="191">
        <v>0</v>
      </c>
      <c r="P15" s="82">
        <v>0</v>
      </c>
      <c r="Q15" s="39">
        <v>2</v>
      </c>
      <c r="R15" s="39">
        <v>1</v>
      </c>
      <c r="S15" s="105"/>
      <c r="T15" s="105"/>
      <c r="U15" s="105"/>
      <c r="V15" s="105"/>
      <c r="W15" s="105"/>
    </row>
  </sheetData>
  <mergeCells count="28"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</mergeCells>
  <dataValidations count="4">
    <dataValidation type="whole" allowBlank="1" showInputMessage="1" showErrorMessage="1" error="กรอกเฉพาะ 0 1 2 3" sqref="R6:R8 R16:R1048576">
      <formula1>0</formula1>
      <formula2>3</formula2>
    </dataValidation>
    <dataValidation type="whole" allowBlank="1" showInputMessage="1" showErrorMessage="1" error="กรอกเฉพาะ 0 1 2" sqref="Q6:Q8 Q16:Q1048576">
      <formula1>0</formula1>
      <formula2>2</formula2>
    </dataValidation>
    <dataValidation type="whole" allowBlank="1" showInputMessage="1" showErrorMessage="1" error="กรอกเฉพาะจำนวนเต็ม" sqref="N6:N8 N16:N1048576">
      <formula1>0</formula1>
      <formula2>100</formula2>
    </dataValidation>
    <dataValidation type="whole" allowBlank="1" showInputMessage="1" showErrorMessage="1" error="กรอกเฉพาะ 0 1 2 3 9" sqref="I5:I8 I16:I1048576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Thipkamol Sonsab</cp:lastModifiedBy>
  <cp:lastPrinted>2015-05-26T08:19:18Z</cp:lastPrinted>
  <dcterms:created xsi:type="dcterms:W3CDTF">2015-04-23T11:57:55Z</dcterms:created>
  <dcterms:modified xsi:type="dcterms:W3CDTF">2015-06-15T08:20:39Z</dcterms:modified>
</cp:coreProperties>
</file>