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75" windowWidth="15570" windowHeight="937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  <externalReference r:id="rId7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 localSheetId="4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O9" i="13"/>
  <c r="K9"/>
  <c r="J9"/>
  <c r="M9"/>
  <c r="H9"/>
  <c r="G9"/>
  <c r="F9"/>
  <c r="L9"/>
  <c r="A10" i="10"/>
  <c r="A11"/>
  <c r="A12"/>
  <c r="A13"/>
  <c r="A14"/>
  <c r="A15"/>
  <c r="A16"/>
  <c r="A17"/>
  <c r="A18"/>
  <c r="A19"/>
  <c r="A20"/>
  <c r="A21"/>
  <c r="A22"/>
  <c r="A23"/>
  <c r="A24"/>
  <c r="A25"/>
  <c r="A26"/>
  <c r="A26" i="11" l="1"/>
  <c r="A25"/>
  <c r="A24"/>
  <c r="A23"/>
  <c r="A22"/>
  <c r="A21"/>
  <c r="A20"/>
  <c r="A19"/>
  <c r="A18"/>
  <c r="A17"/>
  <c r="A16"/>
  <c r="A15"/>
  <c r="A14"/>
  <c r="A13"/>
  <c r="A12"/>
  <c r="A11"/>
  <c r="A10"/>
  <c r="A13" i="1"/>
  <c r="A14"/>
  <c r="A15"/>
  <c r="A16"/>
  <c r="A17"/>
  <c r="A18"/>
  <c r="A19"/>
  <c r="A20"/>
  <c r="A21"/>
  <c r="A22"/>
  <c r="A23"/>
  <c r="A24"/>
  <c r="A25"/>
  <c r="A26"/>
  <c r="A12"/>
  <c r="A11"/>
  <c r="A10"/>
  <c r="I9" i="11" l="1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I9" i="10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K9" i="1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I9"/>
  <c r="H9"/>
  <c r="G9" l="1"/>
  <c r="G9" i="11"/>
  <c r="G9" i="10"/>
</calcChain>
</file>

<file path=xl/sharedStrings.xml><?xml version="1.0" encoding="utf-8"?>
<sst xmlns="http://schemas.openxmlformats.org/spreadsheetml/2006/main" count="610" uniqueCount="151">
  <si>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</si>
  <si>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</si>
  <si>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</si>
  <si>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</si>
  <si>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</si>
  <si>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</si>
  <si>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</si>
  <si>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</si>
  <si>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</si>
  <si>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</si>
  <si>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</si>
  <si>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</si>
  <si>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</si>
  <si>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</si>
  <si>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</si>
  <si>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</si>
  <si>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</si>
  <si>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</si>
  <si>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</si>
  <si>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</si>
  <si>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</si>
  <si>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</si>
  <si>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</si>
  <si>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</si>
  <si>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</si>
  <si>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</si>
  <si>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</si>
  <si>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</si>
  <si>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</si>
  <si>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</si>
  <si>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</si>
  <si>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</si>
  <si>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</si>
  <si>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</si>
  <si>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</si>
  <si>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</si>
  <si>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</si>
  <si>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</si>
  <si>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</si>
  <si>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</si>
  <si>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</si>
  <si>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</si>
  <si>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</si>
  <si>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</si>
  <si>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</si>
  <si>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</si>
  <si>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</si>
  <si>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</si>
  <si>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</si>
  <si>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</si>
  <si>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</si>
  <si>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</si>
  <si>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</si>
  <si>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</si>
  <si>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</si>
  <si>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</si>
  <si>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</si>
  <si>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</si>
  <si>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</si>
  <si>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</si>
  <si>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</si>
  <si>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</si>
  <si>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</si>
  <si>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</si>
  <si>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</si>
  <si>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</si>
  <si>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</si>
  <si>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</si>
  <si>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</si>
  <si>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</si>
  <si>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</si>
  <si>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</si>
  <si>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</si>
  <si>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</si>
  <si>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</si>
  <si>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</si>
  <si>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</si>
  <si>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</si>
  <si>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</si>
  <si>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</si>
  <si>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</si>
  <si>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</si>
  <si>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</si>
  <si>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</si>
  <si>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</si>
  <si>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</si>
  <si>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</si>
  <si>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</si>
  <si>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</si>
  <si>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</si>
  <si>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</si>
  <si>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</si>
  <si>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</si>
  <si>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</si>
  <si>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</si>
  <si>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</si>
  <si>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</si>
  <si>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</si>
  <si>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</si>
  <si>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</si>
  <si>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</si>
  <si>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</si>
  <si>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</si>
  <si>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</si>
  <si>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</si>
  <si>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</si>
  <si>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</si>
  <si>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</si>
  <si>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</si>
  <si>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</si>
  <si>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</si>
  <si>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</si>
  <si>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</si>
  <si>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</si>
  <si>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</si>
  <si>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</si>
  <si>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</si>
  <si>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</si>
  <si>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R10110001</t>
  </si>
  <si>
    <t>จ.จันทบุรี</t>
  </si>
  <si>
    <t>02A</t>
  </si>
  <si>
    <t>R10110002</t>
  </si>
  <si>
    <t>R10110003</t>
  </si>
  <si>
    <t>R10110004</t>
  </si>
  <si>
    <t>R10110005</t>
  </si>
  <si>
    <t>R10110006</t>
  </si>
  <si>
    <t>R10110007</t>
  </si>
  <si>
    <t>R10110008</t>
  </si>
  <si>
    <t>R10110009</t>
  </si>
  <si>
    <t>R10110010</t>
  </si>
  <si>
    <t>R10110011</t>
  </si>
  <si>
    <t>R10110012</t>
  </si>
  <si>
    <t>R10110013</t>
  </si>
  <si>
    <t>R10110014</t>
  </si>
  <si>
    <t>R10110015</t>
  </si>
  <si>
    <t>R10110016</t>
  </si>
  <si>
    <t>R10110017</t>
  </si>
  <si>
    <t>อุทยานแห่งชาติน้ำตกพลิ้ว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</si>
  <si>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</si>
  <si>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</si>
  <si>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                                                                                                 แผนการปฏิบัติการพื้นที่ปลูกยางพาราในพื้นที่ป่าอนุรักษ์        (ดำเนินการตามมาตรา 22/25)</t>
  </si>
  <si>
    <t>อายุยางพา รา (ปี)</t>
  </si>
  <si>
    <t xml:space="preserve">                                             แผนการปฏิบัติการพื้นที่ปลูกยางพาราในพื้นที่ป่าอนุรักษ์       (การตัดฟันไม้ยางพารา)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</si>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</sst>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sz val="12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8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20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65">
    <xf numFmtId="0" fontId="0" fillId="0" borderId="0" xfId="0"/>
    <xf numFmtId="0" fontId="3" fillId="0" borderId="0" xfId="0" applyFont="1"/>
    <xf numFmtId="0" fontId="4" fillId="0" borderId="0" xfId="0" applyFont="1" applyFill="1" applyAlignment="1"/>
    <xf numFmtId="0" fontId="0" fillId="0" borderId="0" xfId="0" applyAlignment="1">
      <alignment horizontal="center"/>
    </xf>
    <xf numFmtId="43" fontId="3" fillId="0" borderId="0" xfId="1" applyFont="1" applyFill="1"/>
    <xf numFmtId="43" fontId="5" fillId="0" borderId="0" xfId="1" applyFont="1"/>
    <xf numFmtId="43" fontId="0" fillId="0" borderId="0" xfId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3" fontId="10" fillId="5" borderId="5" xfId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43" fontId="10" fillId="2" borderId="5" xfId="0" applyNumberFormat="1" applyFont="1" applyFill="1" applyBorder="1"/>
    <xf numFmtId="43" fontId="10" fillId="5" borderId="5" xfId="0" applyNumberFormat="1" applyFont="1" applyFill="1" applyBorder="1"/>
    <xf numFmtId="43" fontId="10" fillId="2" borderId="5" xfId="1" applyFont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5" fillId="0" borderId="0" xfId="0" applyFont="1" applyBorder="1"/>
    <xf numFmtId="0" fontId="8" fillId="0" borderId="0" xfId="0" quotePrefix="1" applyFont="1" applyFill="1" applyBorder="1" applyAlignment="1">
      <alignment horizontal="center"/>
    </xf>
    <xf numFmtId="0" fontId="5" fillId="0" borderId="0" xfId="0" applyFont="1" applyFill="1"/>
    <xf numFmtId="43" fontId="10" fillId="2" borderId="6" xfId="0" applyNumberFormat="1" applyFont="1" applyFill="1" applyBorder="1"/>
    <xf numFmtId="43" fontId="10" fillId="5" borderId="6" xfId="0" applyNumberFormat="1" applyFont="1" applyFill="1" applyBorder="1"/>
    <xf numFmtId="43" fontId="10" fillId="2" borderId="6" xfId="1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indent="3"/>
    </xf>
    <xf numFmtId="49" fontId="8" fillId="0" borderId="0" xfId="0" applyNumberFormat="1" applyFont="1"/>
    <xf numFmtId="0" fontId="8" fillId="0" borderId="0" xfId="0" applyFont="1" applyAlignment="1">
      <alignment horizontal="left" indent="2"/>
    </xf>
    <xf numFmtId="0" fontId="14" fillId="0" borderId="0" xfId="0" applyFont="1"/>
    <xf numFmtId="0" fontId="13" fillId="0" borderId="0" xfId="0" applyFont="1" applyAlignment="1">
      <alignment horizontal="center"/>
    </xf>
    <xf numFmtId="43" fontId="8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/>
    <xf numFmtId="49" fontId="8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8" fillId="0" borderId="0" xfId="0" applyFont="1" applyAlignment="1">
      <alignment horizontal="left"/>
    </xf>
    <xf numFmtId="0" fontId="8" fillId="0" borderId="5" xfId="0" quotePrefix="1" applyFont="1" applyBorder="1" applyAlignment="1">
      <alignment horizontal="center"/>
    </xf>
    <xf numFmtId="43" fontId="7" fillId="0" borderId="1" xfId="1" applyFont="1" applyBorder="1" applyAlignment="1"/>
    <xf numFmtId="1" fontId="4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2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2" fontId="6" fillId="0" borderId="5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16" fillId="0" borderId="0" xfId="0" applyFont="1"/>
    <xf numFmtId="43" fontId="4" fillId="0" borderId="0" xfId="1" applyFont="1" applyFill="1" applyAlignment="1"/>
    <xf numFmtId="43" fontId="4" fillId="0" borderId="0" xfId="1" applyFont="1" applyFill="1" applyBorder="1" applyAlignment="1"/>
    <xf numFmtId="0" fontId="6" fillId="0" borderId="5" xfId="0" applyFont="1" applyFill="1" applyBorder="1" applyAlignment="1">
      <alignment horizontal="left" vertical="center"/>
    </xf>
    <xf numFmtId="2" fontId="6" fillId="0" borderId="5" xfId="0" applyNumberFormat="1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vertical="center"/>
    </xf>
    <xf numFmtId="2" fontId="17" fillId="0" borderId="5" xfId="1" applyNumberFormat="1" applyFont="1" applyFill="1" applyBorder="1" applyAlignment="1">
      <alignment horizontal="right" vertical="center"/>
    </xf>
    <xf numFmtId="2" fontId="17" fillId="0" borderId="5" xfId="1" applyNumberFormat="1" applyFont="1" applyFill="1" applyBorder="1" applyAlignment="1">
      <alignment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7" fillId="0" borderId="5" xfId="1" applyNumberFormat="1" applyFont="1" applyFill="1" applyBorder="1" applyAlignment="1">
      <alignment horizontal="right" vertical="center"/>
    </xf>
    <xf numFmtId="1" fontId="17" fillId="0" borderId="5" xfId="1" applyNumberFormat="1" applyFont="1" applyFill="1" applyBorder="1" applyAlignment="1">
      <alignment horizontal="right" vertical="center"/>
    </xf>
    <xf numFmtId="2" fontId="17" fillId="0" borderId="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43" fontId="3" fillId="0" borderId="0" xfId="1" applyFont="1"/>
    <xf numFmtId="43" fontId="20" fillId="0" borderId="1" xfId="1" applyFont="1" applyBorder="1" applyAlignment="1"/>
    <xf numFmtId="43" fontId="3" fillId="0" borderId="0" xfId="1" applyFont="1" applyAlignment="1">
      <alignment horizontal="center"/>
    </xf>
    <xf numFmtId="0" fontId="6" fillId="0" borderId="5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2" fontId="6" fillId="0" borderId="1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3" fontId="7" fillId="5" borderId="5" xfId="0" applyNumberFormat="1" applyFont="1" applyFill="1" applyBorder="1"/>
    <xf numFmtId="43" fontId="7" fillId="2" borderId="5" xfId="1" applyFont="1" applyFill="1" applyBorder="1"/>
    <xf numFmtId="0" fontId="6" fillId="0" borderId="5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15" fillId="5" borderId="5" xfId="1" applyFont="1" applyFill="1" applyBorder="1" applyAlignment="1">
      <alignment horizontal="center"/>
    </xf>
    <xf numFmtId="43" fontId="15" fillId="2" borderId="5" xfId="1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43" fontId="8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7" fillId="2" borderId="5" xfId="0" applyNumberFormat="1" applyFont="1" applyFill="1" applyBorder="1" applyAlignment="1">
      <alignment horizontal="center"/>
    </xf>
    <xf numFmtId="43" fontId="7" fillId="5" borderId="5" xfId="0" applyNumberFormat="1" applyFont="1" applyFill="1" applyBorder="1" applyAlignment="1"/>
    <xf numFmtId="43" fontId="7" fillId="5" borderId="5" xfId="0" applyNumberFormat="1" applyFont="1" applyFill="1" applyBorder="1" applyAlignment="1">
      <alignment horizontal="center"/>
    </xf>
    <xf numFmtId="2" fontId="17" fillId="0" borderId="5" xfId="1" applyNumberFormat="1" applyFont="1" applyFill="1" applyBorder="1" applyAlignment="1">
      <alignment horizontal="center" vertical="center"/>
    </xf>
    <xf numFmtId="1" fontId="17" fillId="0" borderId="5" xfId="1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2" fillId="0" borderId="0" xfId="0" applyFont="1" applyAlignment="1"/>
    <xf numFmtId="43" fontId="5" fillId="0" borderId="0" xfId="1" applyFont="1" applyFill="1"/>
    <xf numFmtId="43" fontId="7" fillId="0" borderId="0" xfId="1" applyFont="1" applyBorder="1" applyAlignment="1">
      <alignment horizontal="center"/>
    </xf>
    <xf numFmtId="43" fontId="7" fillId="0" borderId="0" xfId="1" applyFont="1" applyBorder="1" applyAlignment="1"/>
    <xf numFmtId="0" fontId="10" fillId="13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4" fillId="0" borderId="0" xfId="0" applyFont="1" applyFill="1" applyAlignment="1">
      <alignment horizontal="right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right"/>
    </xf>
    <xf numFmtId="43" fontId="4" fillId="0" borderId="0" xfId="1" applyNumberFormat="1" applyFont="1" applyFill="1" applyAlignment="1">
      <alignment horizontal="left" indent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left"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3" fontId="10" fillId="6" borderId="5" xfId="1" applyFont="1" applyFill="1" applyBorder="1" applyAlignment="1">
      <alignment horizontal="center" vertical="center" wrapText="1"/>
    </xf>
    <xf numFmtId="43" fontId="10" fillId="4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187" fontId="10" fillId="3" borderId="5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center" vertical="center" wrapText="1"/>
    </xf>
    <xf numFmtId="43" fontId="10" fillId="12" borderId="5" xfId="1" applyFont="1" applyFill="1" applyBorder="1" applyAlignment="1">
      <alignment horizontal="center" vertical="center" wrapText="1"/>
    </xf>
    <xf numFmtId="43" fontId="10" fillId="5" borderId="5" xfId="1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187" fontId="10" fillId="3" borderId="2" xfId="0" applyNumberFormat="1" applyFont="1" applyFill="1" applyBorder="1" applyAlignment="1">
      <alignment horizontal="center" vertical="center" wrapText="1"/>
    </xf>
    <xf numFmtId="187" fontId="10" fillId="3" borderId="6" xfId="0" applyNumberFormat="1" applyFont="1" applyFill="1" applyBorder="1" applyAlignment="1">
      <alignment horizontal="center" vertical="center" wrapText="1"/>
    </xf>
    <xf numFmtId="187" fontId="10" fillId="3" borderId="9" xfId="0" applyNumberFormat="1" applyFont="1" applyFill="1" applyBorder="1" applyAlignment="1">
      <alignment horizontal="center" vertical="center" wrapText="1"/>
    </xf>
    <xf numFmtId="43" fontId="10" fillId="5" borderId="2" xfId="1" applyFont="1" applyFill="1" applyBorder="1" applyAlignment="1">
      <alignment horizontal="center" vertical="center" wrapText="1"/>
    </xf>
    <xf numFmtId="43" fontId="10" fillId="5" borderId="6" xfId="1" applyFont="1" applyFill="1" applyBorder="1" applyAlignment="1">
      <alignment horizontal="center" vertical="center" wrapText="1"/>
    </xf>
    <xf numFmtId="43" fontId="10" fillId="5" borderId="9" xfId="1" applyFont="1" applyFill="1" applyBorder="1" applyAlignment="1">
      <alignment horizontal="center" vertical="center" wrapText="1"/>
    </xf>
    <xf numFmtId="187" fontId="10" fillId="4" borderId="2" xfId="0" applyNumberFormat="1" applyFont="1" applyFill="1" applyBorder="1" applyAlignment="1">
      <alignment horizontal="center" vertical="center" wrapText="1"/>
    </xf>
    <xf numFmtId="187" fontId="10" fillId="4" borderId="6" xfId="0" applyNumberFormat="1" applyFont="1" applyFill="1" applyBorder="1" applyAlignment="1">
      <alignment horizontal="center" vertical="center" wrapText="1"/>
    </xf>
    <xf numFmtId="187" fontId="10" fillId="4" borderId="9" xfId="0" applyNumberFormat="1" applyFont="1" applyFill="1" applyBorder="1" applyAlignment="1">
      <alignment horizontal="center" vertical="center" wrapText="1"/>
    </xf>
    <xf numFmtId="187" fontId="10" fillId="8" borderId="2" xfId="0" applyNumberFormat="1" applyFont="1" applyFill="1" applyBorder="1" applyAlignment="1">
      <alignment horizontal="center" vertical="center" wrapText="1"/>
    </xf>
    <xf numFmtId="187" fontId="10" fillId="8" borderId="6" xfId="0" applyNumberFormat="1" applyFont="1" applyFill="1" applyBorder="1" applyAlignment="1">
      <alignment horizontal="center" vertical="center" wrapText="1"/>
    </xf>
    <xf numFmtId="187" fontId="10" fillId="8" borderId="9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43" fontId="7" fillId="0" borderId="1" xfId="1" applyFont="1" applyBorder="1" applyAlignment="1">
      <alignment horizontal="right"/>
    </xf>
    <xf numFmtId="43" fontId="4" fillId="0" borderId="0" xfId="1" applyNumberFormat="1" applyFont="1" applyFill="1" applyAlignment="1">
      <alignment horizontal="right" indent="2"/>
    </xf>
    <xf numFmtId="43" fontId="4" fillId="0" borderId="0" xfId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15" fillId="11" borderId="5" xfId="0" applyFont="1" applyFill="1" applyBorder="1" applyAlignment="1">
      <alignment horizontal="center" vertical="center"/>
    </xf>
    <xf numFmtId="43" fontId="15" fillId="2" borderId="5" xfId="1" applyFont="1" applyFill="1" applyBorder="1" applyAlignment="1">
      <alignment horizontal="center" vertical="center" wrapText="1"/>
    </xf>
    <xf numFmtId="187" fontId="15" fillId="3" borderId="5" xfId="0" applyNumberFormat="1" applyFont="1" applyFill="1" applyBorder="1" applyAlignment="1">
      <alignment horizontal="center" vertical="center" wrapText="1"/>
    </xf>
    <xf numFmtId="43" fontId="15" fillId="5" borderId="5" xfId="1" applyFont="1" applyFill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/>
    </xf>
    <xf numFmtId="49" fontId="15" fillId="2" borderId="9" xfId="1" applyNumberFormat="1" applyFont="1" applyFill="1" applyBorder="1" applyAlignment="1">
      <alignment horizontal="center" vertical="center"/>
    </xf>
    <xf numFmtId="43" fontId="15" fillId="6" borderId="5" xfId="1" applyFont="1" applyFill="1" applyBorder="1" applyAlignment="1">
      <alignment horizontal="center" vertical="center" wrapText="1"/>
    </xf>
    <xf numFmtId="43" fontId="15" fillId="4" borderId="5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187" fontId="15" fillId="3" borderId="2" xfId="0" applyNumberFormat="1" applyFont="1" applyFill="1" applyBorder="1" applyAlignment="1">
      <alignment horizontal="center" vertical="center" wrapText="1"/>
    </xf>
    <xf numFmtId="187" fontId="15" fillId="3" borderId="6" xfId="0" applyNumberFormat="1" applyFont="1" applyFill="1" applyBorder="1" applyAlignment="1">
      <alignment horizontal="center" vertical="center" wrapText="1"/>
    </xf>
    <xf numFmtId="187" fontId="15" fillId="3" borderId="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43" fontId="15" fillId="12" borderId="5" xfId="1" applyFont="1" applyFill="1" applyBorder="1" applyAlignment="1">
      <alignment horizontal="center" vertical="center" wrapText="1"/>
    </xf>
    <xf numFmtId="43" fontId="15" fillId="5" borderId="2" xfId="1" applyFont="1" applyFill="1" applyBorder="1" applyAlignment="1">
      <alignment horizontal="center" vertical="center" wrapText="1"/>
    </xf>
    <xf numFmtId="43" fontId="15" fillId="5" borderId="6" xfId="1" applyFont="1" applyFill="1" applyBorder="1" applyAlignment="1">
      <alignment horizontal="center" vertical="center" wrapText="1"/>
    </xf>
    <xf numFmtId="43" fontId="15" fillId="5" borderId="9" xfId="1" applyFont="1" applyFill="1" applyBorder="1" applyAlignment="1">
      <alignment horizontal="center" vertical="center" wrapText="1"/>
    </xf>
    <xf numFmtId="187" fontId="15" fillId="4" borderId="2" xfId="0" applyNumberFormat="1" applyFont="1" applyFill="1" applyBorder="1" applyAlignment="1">
      <alignment horizontal="center" vertical="center" wrapText="1"/>
    </xf>
    <xf numFmtId="187" fontId="15" fillId="4" borderId="6" xfId="0" applyNumberFormat="1" applyFont="1" applyFill="1" applyBorder="1" applyAlignment="1">
      <alignment horizontal="center" vertical="center" wrapText="1"/>
    </xf>
    <xf numFmtId="187" fontId="15" fillId="4" borderId="9" xfId="0" applyNumberFormat="1" applyFont="1" applyFill="1" applyBorder="1" applyAlignment="1">
      <alignment horizontal="center" vertical="center" wrapText="1"/>
    </xf>
    <xf numFmtId="187" fontId="15" fillId="8" borderId="2" xfId="0" applyNumberFormat="1" applyFont="1" applyFill="1" applyBorder="1" applyAlignment="1">
      <alignment horizontal="center" vertical="center" wrapText="1"/>
    </xf>
    <xf numFmtId="187" fontId="15" fillId="8" borderId="6" xfId="0" applyNumberFormat="1" applyFont="1" applyFill="1" applyBorder="1" applyAlignment="1">
      <alignment horizontal="center" vertical="center" wrapText="1"/>
    </xf>
    <xf numFmtId="187" fontId="15" fillId="8" borderId="9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187" fontId="10" fillId="3" borderId="11" xfId="0" applyNumberFormat="1" applyFont="1" applyFill="1" applyBorder="1" applyAlignment="1">
      <alignment horizontal="center" vertical="center" wrapText="1"/>
    </xf>
    <xf numFmtId="187" fontId="10" fillId="3" borderId="13" xfId="0" applyNumberFormat="1" applyFont="1" applyFill="1" applyBorder="1" applyAlignment="1">
      <alignment horizontal="center" vertical="center" wrapText="1"/>
    </xf>
    <xf numFmtId="43" fontId="10" fillId="5" borderId="2" xfId="1" applyFont="1" applyFill="1" applyBorder="1" applyAlignment="1">
      <alignment horizontal="center" vertical="center"/>
    </xf>
    <xf numFmtId="43" fontId="10" fillId="5" borderId="9" xfId="1" applyFont="1" applyFill="1" applyBorder="1" applyAlignment="1">
      <alignment horizontal="center" vertical="center"/>
    </xf>
    <xf numFmtId="43" fontId="10" fillId="6" borderId="2" xfId="1" applyFont="1" applyFill="1" applyBorder="1" applyAlignment="1">
      <alignment horizontal="center" vertical="center" wrapText="1"/>
    </xf>
    <xf numFmtId="43" fontId="10" fillId="6" borderId="9" xfId="1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center" vertical="center" wrapText="1"/>
    </xf>
    <xf numFmtId="43" fontId="10" fillId="4" borderId="9" xfId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43" fontId="10" fillId="12" borderId="11" xfId="1" applyFont="1" applyFill="1" applyBorder="1" applyAlignment="1">
      <alignment horizontal="center" vertical="center" wrapText="1"/>
    </xf>
    <xf numFmtId="43" fontId="10" fillId="12" borderId="12" xfId="1" applyFont="1" applyFill="1" applyBorder="1" applyAlignment="1">
      <alignment horizontal="center" vertical="center" wrapText="1"/>
    </xf>
    <xf numFmtId="43" fontId="10" fillId="12" borderId="13" xfId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Normal="100" workbookViewId="0">
      <selection activeCell="H4" sqref="H4"/>
    </sheetView>
  </sheetViews>
  <sheetFormatPr defaultColWidth="9.125" defaultRowHeight="21.75"/>
  <cols>
    <col min="1" max="1" width="3.375" style="37" customWidth="1"/>
    <col min="2" max="2" width="17.625" style="39" customWidth="1"/>
    <col min="3" max="3" width="29.75" style="39" customWidth="1"/>
    <col min="4" max="4" width="45.375" style="39" customWidth="1"/>
    <col min="5" max="16384" width="9.125" style="39"/>
  </cols>
  <sheetData>
    <row r="1" spans="1:4">
      <c r="B1" s="38" t="s">
        <v>48</v>
      </c>
    </row>
    <row r="2" spans="1:4">
      <c r="A2" s="37">
        <v>1</v>
      </c>
      <c r="B2" s="39" t="s">
        <v>7</v>
      </c>
      <c r="C2" s="39" t="s">
        <v>51</v>
      </c>
    </row>
    <row r="3" spans="1:4">
      <c r="C3" s="39" t="s">
        <v>110</v>
      </c>
    </row>
    <row r="4" spans="1:4" s="42" customFormat="1">
      <c r="A4" s="40">
        <v>2</v>
      </c>
      <c r="B4" s="41" t="s">
        <v>8</v>
      </c>
      <c r="C4" s="42" t="s">
        <v>52</v>
      </c>
    </row>
    <row r="5" spans="1:4">
      <c r="C5" s="39" t="s">
        <v>53</v>
      </c>
    </row>
    <row r="6" spans="1:4">
      <c r="A6" s="37">
        <v>3</v>
      </c>
      <c r="B6" s="39" t="s">
        <v>9</v>
      </c>
      <c r="C6" s="39" t="s">
        <v>108</v>
      </c>
    </row>
    <row r="7" spans="1:4">
      <c r="A7" s="37">
        <v>4</v>
      </c>
      <c r="B7" s="39" t="s">
        <v>54</v>
      </c>
      <c r="C7" s="39" t="s">
        <v>55</v>
      </c>
    </row>
    <row r="8" spans="1:4" s="42" customFormat="1">
      <c r="A8" s="40">
        <v>5</v>
      </c>
      <c r="B8" s="43" t="s">
        <v>2</v>
      </c>
      <c r="C8" s="42" t="s">
        <v>56</v>
      </c>
    </row>
    <row r="9" spans="1:4" s="42" customFormat="1">
      <c r="A9" s="40"/>
      <c r="B9" s="43"/>
      <c r="C9" s="44" t="s">
        <v>57</v>
      </c>
    </row>
    <row r="10" spans="1:4" s="42" customFormat="1">
      <c r="A10" s="40"/>
      <c r="B10" s="43"/>
      <c r="C10" s="45" t="s">
        <v>58</v>
      </c>
    </row>
    <row r="11" spans="1:4" s="42" customFormat="1">
      <c r="A11" s="40"/>
      <c r="B11" s="43"/>
      <c r="C11" s="44" t="s">
        <v>109</v>
      </c>
    </row>
    <row r="12" spans="1:4">
      <c r="A12" s="37">
        <v>6</v>
      </c>
      <c r="B12" s="39" t="s">
        <v>59</v>
      </c>
    </row>
    <row r="13" spans="1:4">
      <c r="C13" s="39" t="s">
        <v>22</v>
      </c>
      <c r="D13" s="39" t="s">
        <v>60</v>
      </c>
    </row>
    <row r="14" spans="1:4">
      <c r="C14" s="39" t="s">
        <v>23</v>
      </c>
      <c r="D14" s="39" t="s">
        <v>61</v>
      </c>
    </row>
    <row r="15" spans="1:4">
      <c r="A15" s="37">
        <v>7</v>
      </c>
      <c r="B15" s="39" t="s">
        <v>11</v>
      </c>
      <c r="C15" s="39" t="s">
        <v>62</v>
      </c>
    </row>
    <row r="16" spans="1:4">
      <c r="C16" s="46" t="s">
        <v>63</v>
      </c>
    </row>
    <row r="17" spans="1:5">
      <c r="C17" s="46" t="s">
        <v>64</v>
      </c>
    </row>
    <row r="18" spans="1:5">
      <c r="C18" s="46" t="s">
        <v>65</v>
      </c>
    </row>
    <row r="19" spans="1:5">
      <c r="C19" s="46" t="s">
        <v>66</v>
      </c>
    </row>
    <row r="20" spans="1:5">
      <c r="C20" s="46" t="s">
        <v>67</v>
      </c>
    </row>
    <row r="21" spans="1:5">
      <c r="A21" s="37">
        <v>8</v>
      </c>
      <c r="B21" s="39" t="s">
        <v>101</v>
      </c>
      <c r="E21" s="39" t="s">
        <v>68</v>
      </c>
    </row>
    <row r="22" spans="1:5">
      <c r="C22" s="39" t="s">
        <v>39</v>
      </c>
      <c r="D22" s="39" t="s">
        <v>69</v>
      </c>
    </row>
    <row r="23" spans="1:5">
      <c r="C23" s="47" t="s">
        <v>40</v>
      </c>
      <c r="D23" s="39" t="s">
        <v>70</v>
      </c>
    </row>
    <row r="24" spans="1:5">
      <c r="C24" s="39" t="s">
        <v>71</v>
      </c>
      <c r="D24" s="39" t="s">
        <v>72</v>
      </c>
    </row>
    <row r="25" spans="1:5">
      <c r="C25" s="39" t="s">
        <v>42</v>
      </c>
      <c r="D25" s="39" t="s">
        <v>73</v>
      </c>
    </row>
    <row r="26" spans="1:5">
      <c r="C26" s="39" t="s">
        <v>12</v>
      </c>
      <c r="D26" s="39" t="s">
        <v>74</v>
      </c>
    </row>
    <row r="27" spans="1:5">
      <c r="C27" s="39" t="s">
        <v>4</v>
      </c>
      <c r="D27" s="39" t="s">
        <v>75</v>
      </c>
    </row>
    <row r="28" spans="1:5">
      <c r="C28" s="39" t="s">
        <v>30</v>
      </c>
      <c r="D28" s="39" t="s">
        <v>76</v>
      </c>
    </row>
    <row r="29" spans="1:5">
      <c r="D29" s="48" t="s">
        <v>77</v>
      </c>
    </row>
    <row r="30" spans="1:5">
      <c r="D30" s="48" t="s">
        <v>78</v>
      </c>
    </row>
    <row r="31" spans="1:5">
      <c r="D31" s="48" t="s">
        <v>79</v>
      </c>
    </row>
    <row r="32" spans="1:5">
      <c r="C32" s="39" t="s">
        <v>80</v>
      </c>
      <c r="D32" s="39" t="s">
        <v>81</v>
      </c>
    </row>
    <row r="33" spans="1:4">
      <c r="D33" s="48" t="s">
        <v>82</v>
      </c>
    </row>
    <row r="34" spans="1:4">
      <c r="D34" s="48" t="s">
        <v>83</v>
      </c>
    </row>
    <row r="35" spans="1:4">
      <c r="C35" s="39" t="s">
        <v>84</v>
      </c>
      <c r="D35" s="39" t="s">
        <v>85</v>
      </c>
    </row>
    <row r="36" spans="1:4">
      <c r="D36" s="48" t="s">
        <v>86</v>
      </c>
    </row>
    <row r="37" spans="1:4">
      <c r="D37" s="48" t="s">
        <v>87</v>
      </c>
    </row>
    <row r="38" spans="1:4">
      <c r="D38" s="48" t="s">
        <v>88</v>
      </c>
    </row>
    <row r="39" spans="1:4">
      <c r="A39" s="37">
        <v>9</v>
      </c>
      <c r="B39" s="39" t="s">
        <v>13</v>
      </c>
      <c r="C39" s="39" t="s">
        <v>102</v>
      </c>
    </row>
    <row r="40" spans="1:4">
      <c r="A40" s="37">
        <v>10</v>
      </c>
      <c r="B40" s="39" t="s">
        <v>89</v>
      </c>
    </row>
    <row r="41" spans="1:4">
      <c r="C41" s="39" t="s">
        <v>32</v>
      </c>
      <c r="D41" s="39" t="s">
        <v>90</v>
      </c>
    </row>
    <row r="42" spans="1:4">
      <c r="C42" s="39" t="s">
        <v>33</v>
      </c>
      <c r="D42" s="39" t="s">
        <v>91</v>
      </c>
    </row>
    <row r="43" spans="1:4">
      <c r="C43" s="39" t="s">
        <v>34</v>
      </c>
      <c r="D43" s="39" t="s">
        <v>92</v>
      </c>
    </row>
    <row r="44" spans="1:4">
      <c r="C44" s="39" t="s">
        <v>93</v>
      </c>
      <c r="D44" s="39" t="s">
        <v>94</v>
      </c>
    </row>
    <row r="45" spans="1:4">
      <c r="A45" s="37">
        <v>11</v>
      </c>
      <c r="B45" s="39" t="s">
        <v>47</v>
      </c>
      <c r="C45" s="39" t="s">
        <v>95</v>
      </c>
    </row>
    <row r="46" spans="1:4">
      <c r="C46" s="39" t="s">
        <v>96</v>
      </c>
    </row>
    <row r="47" spans="1:4">
      <c r="C47" s="39" t="s">
        <v>97</v>
      </c>
    </row>
    <row r="48" spans="1:4" ht="13.5" customHeight="1">
      <c r="B48" s="49" t="s">
        <v>98</v>
      </c>
    </row>
    <row r="49" spans="1:7">
      <c r="A49" s="50" t="s">
        <v>99</v>
      </c>
      <c r="B49" s="39" t="s">
        <v>100</v>
      </c>
    </row>
    <row r="50" spans="1:7">
      <c r="A50" s="37">
        <v>12</v>
      </c>
      <c r="B50" s="39" t="s">
        <v>49</v>
      </c>
      <c r="C50" s="39" t="s">
        <v>50</v>
      </c>
    </row>
    <row r="51" spans="1:7">
      <c r="B51" s="96">
        <v>0</v>
      </c>
      <c r="C51" s="97" t="s">
        <v>103</v>
      </c>
    </row>
    <row r="52" spans="1:7">
      <c r="B52" s="96">
        <v>11</v>
      </c>
      <c r="C52" s="97" t="s">
        <v>104</v>
      </c>
    </row>
    <row r="53" spans="1:7">
      <c r="B53" s="96">
        <v>22</v>
      </c>
      <c r="C53" s="97" t="s">
        <v>106</v>
      </c>
    </row>
    <row r="54" spans="1:7">
      <c r="B54" s="96">
        <v>33</v>
      </c>
      <c r="C54" s="97" t="s">
        <v>105</v>
      </c>
    </row>
    <row r="55" spans="1:7">
      <c r="B55" s="96">
        <v>44</v>
      </c>
      <c r="C55" s="97" t="s">
        <v>107</v>
      </c>
    </row>
    <row r="56" spans="1:7">
      <c r="B56" s="96">
        <v>55</v>
      </c>
      <c r="C56" s="97" t="s">
        <v>138</v>
      </c>
      <c r="E56" s="51"/>
      <c r="F56" s="52"/>
      <c r="G56" s="51"/>
    </row>
    <row r="57" spans="1:7">
      <c r="B57" s="96">
        <v>66</v>
      </c>
      <c r="C57" s="97" t="s">
        <v>139</v>
      </c>
      <c r="E57" s="54"/>
      <c r="F57" s="53"/>
      <c r="G57" s="54"/>
    </row>
    <row r="58" spans="1:7">
      <c r="B58" s="96">
        <v>77</v>
      </c>
      <c r="C58" s="97" t="s">
        <v>115</v>
      </c>
      <c r="E58" s="54"/>
      <c r="F58" s="55"/>
      <c r="G58" s="54"/>
    </row>
    <row r="59" spans="1:7">
      <c r="B59" s="96">
        <v>88</v>
      </c>
      <c r="C59" s="97" t="s">
        <v>114</v>
      </c>
      <c r="F59" s="53"/>
      <c r="G59" s="54"/>
    </row>
    <row r="60" spans="1:7">
      <c r="B60" s="96">
        <v>99</v>
      </c>
      <c r="C60" s="97" t="s">
        <v>113</v>
      </c>
      <c r="F60" s="57"/>
    </row>
    <row r="61" spans="1:7">
      <c r="A61" s="39"/>
      <c r="B61" s="96" t="s">
        <v>112</v>
      </c>
      <c r="C61" s="97" t="s">
        <v>111</v>
      </c>
      <c r="F61" s="37"/>
    </row>
    <row r="62" spans="1:7">
      <c r="A62" s="39"/>
      <c r="F62" s="37"/>
    </row>
    <row r="63" spans="1:7">
      <c r="A63" s="39"/>
      <c r="B63" s="56"/>
      <c r="C63" s="37"/>
      <c r="F63" s="37"/>
    </row>
    <row r="64" spans="1:7">
      <c r="A64" s="39"/>
      <c r="B64" s="56"/>
      <c r="C64" s="37"/>
    </row>
    <row r="65" spans="1:2">
      <c r="A65" s="39"/>
      <c r="B65" s="58"/>
    </row>
  </sheetData>
  <pageMargins left="0.23622047244094491" right="7.874015748031496E-2" top="0.74803149606299213" bottom="0.59055118110236227" header="0.31496062992125984" footer="0.31496062992125984"/>
  <pageSetup paperSize="8" scale="60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="98" zoomScaleNormal="98" workbookViewId="0">
      <selection activeCell="W2" sqref="T1:W1048576"/>
    </sheetView>
  </sheetViews>
  <sheetFormatPr defaultColWidth="8.875" defaultRowHeight="17.25"/>
  <cols>
    <col min="1" max="1" width="5.375" style="8" customWidth="1"/>
    <col min="2" max="2" width="6.75" style="9" customWidth="1"/>
    <col min="3" max="3" width="8.375" style="9" customWidth="1"/>
    <col min="4" max="4" width="5.625" style="9" customWidth="1"/>
    <col min="5" max="5" width="7.75" style="9" customWidth="1"/>
    <col min="6" max="6" width="4.625" style="9" customWidth="1"/>
    <col min="7" max="7" width="8.875" style="8" customWidth="1"/>
    <col min="8" max="8" width="7.75" style="8" bestFit="1" customWidth="1"/>
    <col min="9" max="9" width="7.25" style="8" customWidth="1"/>
    <col min="10" max="10" width="5.75" style="8" customWidth="1"/>
    <col min="11" max="11" width="7.75" style="5" bestFit="1" customWidth="1"/>
    <col min="12" max="12" width="8.125" style="5" customWidth="1"/>
    <col min="13" max="13" width="7.875" style="5" customWidth="1"/>
    <col min="14" max="14" width="7.375" style="5" customWidth="1"/>
    <col min="15" max="15" width="6.25" style="9" customWidth="1"/>
    <col min="16" max="16" width="8.625" style="8" customWidth="1"/>
    <col min="17" max="17" width="7.125" style="8" customWidth="1"/>
    <col min="18" max="18" width="8.375" style="8" customWidth="1"/>
    <col min="19" max="19" width="9.75" style="8" customWidth="1"/>
    <col min="20" max="47" width="4.125" style="8" customWidth="1"/>
    <col min="48" max="48" width="9.375" style="8" customWidth="1"/>
    <col min="49" max="16384" width="8.875" style="8"/>
  </cols>
  <sheetData>
    <row r="1" spans="1:48" customFormat="1" ht="30.75" customHeight="1">
      <c r="C1" s="140" t="s">
        <v>140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</row>
    <row r="2" spans="1:48" customFormat="1" ht="27.75">
      <c r="B2" s="144" t="s">
        <v>0</v>
      </c>
      <c r="C2" s="144"/>
      <c r="D2" s="144"/>
      <c r="E2" s="144"/>
      <c r="F2" s="144" t="s">
        <v>137</v>
      </c>
      <c r="G2" s="144"/>
      <c r="H2" s="144"/>
      <c r="I2" s="144"/>
      <c r="J2" s="144"/>
      <c r="K2" s="69"/>
      <c r="L2" s="70"/>
      <c r="M2" s="70"/>
      <c r="N2" s="86"/>
      <c r="O2" s="86"/>
      <c r="P2" s="87"/>
      <c r="Q2" s="86"/>
      <c r="R2" s="86"/>
      <c r="S2" s="68"/>
      <c r="T2" s="2"/>
      <c r="U2" s="2"/>
      <c r="V2" s="71"/>
      <c r="W2" s="2"/>
      <c r="X2" s="2"/>
      <c r="Y2" s="2"/>
      <c r="Z2" s="2"/>
      <c r="AA2" s="88"/>
      <c r="AB2" s="88"/>
      <c r="AC2" s="88"/>
      <c r="AD2" s="88"/>
      <c r="AE2" s="2"/>
      <c r="AF2" s="2"/>
      <c r="AG2" s="2"/>
      <c r="AH2" s="2"/>
      <c r="AI2" s="2"/>
      <c r="AJ2" s="71"/>
      <c r="AK2" s="71"/>
      <c r="AL2" s="142" t="s">
        <v>1</v>
      </c>
      <c r="AM2" s="142"/>
      <c r="AN2" s="142"/>
      <c r="AO2" s="142"/>
      <c r="AP2" s="142"/>
      <c r="AQ2" s="142"/>
      <c r="AR2" s="145">
        <v>1011</v>
      </c>
      <c r="AS2" s="145"/>
      <c r="AT2" s="145"/>
      <c r="AU2" s="2"/>
      <c r="AV2" s="2"/>
    </row>
    <row r="3" spans="1:48" customFormat="1" ht="27.75">
      <c r="B3" s="144"/>
      <c r="C3" s="144"/>
      <c r="D3" s="144"/>
      <c r="E3" s="144"/>
      <c r="F3" s="144"/>
      <c r="G3" s="144"/>
      <c r="H3" s="144"/>
      <c r="I3" s="144"/>
      <c r="J3" s="144"/>
      <c r="K3" s="69"/>
      <c r="L3" s="70"/>
      <c r="M3" s="70"/>
      <c r="N3" s="89"/>
      <c r="O3" s="89"/>
      <c r="P3" s="61"/>
      <c r="Q3" s="68"/>
      <c r="R3" s="68"/>
      <c r="S3" s="86"/>
      <c r="T3" s="72"/>
      <c r="U3" s="72"/>
      <c r="V3" s="72"/>
      <c r="W3" s="72"/>
      <c r="X3" s="72"/>
      <c r="Y3" s="72"/>
      <c r="Z3" s="72"/>
      <c r="AA3" s="88"/>
      <c r="AB3" s="88"/>
      <c r="AC3" s="88"/>
      <c r="AD3" s="88"/>
      <c r="AE3" s="71"/>
      <c r="AF3" s="2"/>
      <c r="AG3" s="142" t="s">
        <v>116</v>
      </c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6">
        <v>662.67254206764994</v>
      </c>
      <c r="AS3" s="146"/>
      <c r="AT3" s="146"/>
      <c r="AU3" s="141" t="s">
        <v>3</v>
      </c>
      <c r="AV3" s="141"/>
    </row>
    <row r="4" spans="1:48" customFormat="1" ht="27.75">
      <c r="B4" s="144"/>
      <c r="C4" s="144"/>
      <c r="D4" s="144"/>
      <c r="E4" s="144"/>
      <c r="F4" s="144"/>
      <c r="G4" s="144"/>
      <c r="H4" s="144"/>
      <c r="I4" s="144"/>
      <c r="J4" s="144"/>
      <c r="K4" s="69"/>
      <c r="L4" s="70"/>
      <c r="M4" s="70"/>
      <c r="N4" s="89"/>
      <c r="O4" s="89"/>
      <c r="P4" s="61"/>
      <c r="Q4" s="68"/>
      <c r="R4" s="68"/>
      <c r="S4" s="86"/>
      <c r="T4" s="73"/>
      <c r="U4" s="73"/>
      <c r="V4" s="72"/>
      <c r="W4" s="72"/>
      <c r="X4" s="72"/>
      <c r="Y4" s="72"/>
      <c r="Z4" s="72"/>
      <c r="AA4" s="88"/>
      <c r="AB4" s="88"/>
      <c r="AC4" s="88"/>
      <c r="AD4" s="88"/>
      <c r="AE4" s="142" t="s">
        <v>117</v>
      </c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3">
        <v>650.68947190089</v>
      </c>
      <c r="AS4" s="143"/>
      <c r="AT4" s="143"/>
      <c r="AU4" s="141" t="s">
        <v>3</v>
      </c>
      <c r="AV4" s="141"/>
    </row>
    <row r="5" spans="1:48" customFormat="1" ht="18.75" customHeight="1">
      <c r="A5" s="32"/>
      <c r="B5" s="3"/>
      <c r="C5" s="3"/>
      <c r="D5" s="3"/>
      <c r="E5" s="3"/>
      <c r="F5" s="3"/>
      <c r="G5" s="4"/>
      <c r="H5" s="90"/>
      <c r="I5" s="90"/>
      <c r="J5" s="90"/>
      <c r="K5" s="90"/>
      <c r="L5" s="90"/>
      <c r="M5" s="90"/>
      <c r="N5" s="90"/>
      <c r="O5" s="9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  <c r="AF5" s="91"/>
      <c r="AG5" s="90"/>
      <c r="AH5" s="90"/>
      <c r="AI5" s="90"/>
      <c r="AJ5" s="90"/>
      <c r="AK5" s="90"/>
      <c r="AL5" s="90"/>
      <c r="AM5" s="91"/>
      <c r="AN5" s="60"/>
      <c r="AT5" s="173" t="s">
        <v>5</v>
      </c>
      <c r="AU5" s="173"/>
      <c r="AV5" s="173"/>
    </row>
    <row r="6" spans="1:48" ht="21" customHeight="1">
      <c r="A6" s="151" t="s">
        <v>44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54" t="s">
        <v>46</v>
      </c>
      <c r="H6" s="155"/>
      <c r="I6" s="156"/>
      <c r="J6" s="161" t="s">
        <v>11</v>
      </c>
      <c r="K6" s="158" t="s">
        <v>36</v>
      </c>
      <c r="L6" s="158"/>
      <c r="M6" s="158"/>
      <c r="N6" s="158"/>
      <c r="O6" s="161" t="s">
        <v>12</v>
      </c>
      <c r="P6" s="164" t="s">
        <v>4</v>
      </c>
      <c r="Q6" s="161" t="s">
        <v>30</v>
      </c>
      <c r="R6" s="167" t="s">
        <v>37</v>
      </c>
      <c r="S6" s="170" t="s">
        <v>38</v>
      </c>
      <c r="T6" s="259" t="s">
        <v>13</v>
      </c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1"/>
      <c r="AV6" s="160" t="s">
        <v>47</v>
      </c>
    </row>
    <row r="7" spans="1:48" ht="18.75" customHeight="1">
      <c r="A7" s="151"/>
      <c r="B7" s="174"/>
      <c r="C7" s="174"/>
      <c r="D7" s="174"/>
      <c r="E7" s="174"/>
      <c r="F7" s="174"/>
      <c r="G7" s="157" t="s">
        <v>2</v>
      </c>
      <c r="H7" s="153" t="s">
        <v>45</v>
      </c>
      <c r="I7" s="153"/>
      <c r="J7" s="162"/>
      <c r="K7" s="159" t="s">
        <v>39</v>
      </c>
      <c r="L7" s="147" t="s">
        <v>40</v>
      </c>
      <c r="M7" s="149" t="s">
        <v>41</v>
      </c>
      <c r="N7" s="150" t="s">
        <v>42</v>
      </c>
      <c r="O7" s="162"/>
      <c r="P7" s="165"/>
      <c r="Q7" s="162"/>
      <c r="R7" s="168"/>
      <c r="S7" s="171"/>
      <c r="T7" s="178" t="s">
        <v>15</v>
      </c>
      <c r="U7" s="178"/>
      <c r="V7" s="178"/>
      <c r="W7" s="178"/>
      <c r="X7" s="179" t="s">
        <v>16</v>
      </c>
      <c r="Y7" s="179"/>
      <c r="Z7" s="179"/>
      <c r="AA7" s="179"/>
      <c r="AB7" s="180" t="s">
        <v>17</v>
      </c>
      <c r="AC7" s="180"/>
      <c r="AD7" s="180"/>
      <c r="AE7" s="180"/>
      <c r="AF7" s="181" t="s">
        <v>18</v>
      </c>
      <c r="AG7" s="181"/>
      <c r="AH7" s="181"/>
      <c r="AI7" s="181"/>
      <c r="AJ7" s="175" t="s">
        <v>19</v>
      </c>
      <c r="AK7" s="175"/>
      <c r="AL7" s="175"/>
      <c r="AM7" s="175"/>
      <c r="AN7" s="176" t="s">
        <v>20</v>
      </c>
      <c r="AO7" s="176"/>
      <c r="AP7" s="176"/>
      <c r="AQ7" s="176"/>
      <c r="AR7" s="177" t="s">
        <v>21</v>
      </c>
      <c r="AS7" s="177"/>
      <c r="AT7" s="177"/>
      <c r="AU7" s="177"/>
      <c r="AV7" s="160"/>
    </row>
    <row r="8" spans="1:48" ht="62.25" customHeight="1">
      <c r="A8" s="151"/>
      <c r="B8" s="174"/>
      <c r="C8" s="174"/>
      <c r="D8" s="174"/>
      <c r="E8" s="174"/>
      <c r="F8" s="174"/>
      <c r="G8" s="157"/>
      <c r="H8" s="10" t="s">
        <v>22</v>
      </c>
      <c r="I8" s="11" t="s">
        <v>23</v>
      </c>
      <c r="J8" s="163"/>
      <c r="K8" s="159"/>
      <c r="L8" s="148"/>
      <c r="M8" s="149"/>
      <c r="N8" s="150"/>
      <c r="O8" s="163"/>
      <c r="P8" s="166"/>
      <c r="Q8" s="163"/>
      <c r="R8" s="169"/>
      <c r="S8" s="172"/>
      <c r="T8" s="13" t="s">
        <v>24</v>
      </c>
      <c r="U8" s="13" t="s">
        <v>25</v>
      </c>
      <c r="V8" s="13" t="s">
        <v>26</v>
      </c>
      <c r="W8" s="13" t="s">
        <v>27</v>
      </c>
      <c r="X8" s="14" t="s">
        <v>24</v>
      </c>
      <c r="Y8" s="14" t="s">
        <v>25</v>
      </c>
      <c r="Z8" s="14" t="s">
        <v>26</v>
      </c>
      <c r="AA8" s="14" t="s">
        <v>27</v>
      </c>
      <c r="AB8" s="15" t="s">
        <v>24</v>
      </c>
      <c r="AC8" s="15" t="s">
        <v>25</v>
      </c>
      <c r="AD8" s="15" t="s">
        <v>26</v>
      </c>
      <c r="AE8" s="15" t="s">
        <v>27</v>
      </c>
      <c r="AF8" s="16" t="s">
        <v>24</v>
      </c>
      <c r="AG8" s="16" t="s">
        <v>25</v>
      </c>
      <c r="AH8" s="16" t="s">
        <v>26</v>
      </c>
      <c r="AI8" s="16" t="s">
        <v>27</v>
      </c>
      <c r="AJ8" s="17" t="s">
        <v>24</v>
      </c>
      <c r="AK8" s="17" t="s">
        <v>25</v>
      </c>
      <c r="AL8" s="17" t="s">
        <v>26</v>
      </c>
      <c r="AM8" s="17" t="s">
        <v>27</v>
      </c>
      <c r="AN8" s="12" t="s">
        <v>24</v>
      </c>
      <c r="AO8" s="12" t="s">
        <v>25</v>
      </c>
      <c r="AP8" s="12" t="s">
        <v>26</v>
      </c>
      <c r="AQ8" s="12" t="s">
        <v>27</v>
      </c>
      <c r="AR8" s="18" t="s">
        <v>24</v>
      </c>
      <c r="AS8" s="18" t="s">
        <v>25</v>
      </c>
      <c r="AT8" s="18" t="s">
        <v>26</v>
      </c>
      <c r="AU8" s="18" t="s">
        <v>27</v>
      </c>
      <c r="AV8" s="160"/>
    </row>
    <row r="9" spans="1:48" ht="27" customHeight="1">
      <c r="A9" s="152" t="s">
        <v>28</v>
      </c>
      <c r="B9" s="152"/>
      <c r="C9" s="152"/>
      <c r="D9" s="152"/>
      <c r="E9" s="152"/>
      <c r="F9" s="152"/>
      <c r="G9" s="19">
        <f>I9+H9</f>
        <v>662.67254206765006</v>
      </c>
      <c r="H9" s="20">
        <f>SUM(H10:H756)</f>
        <v>650.68947190089</v>
      </c>
      <c r="I9" s="20">
        <f>SUM(I10:I756)</f>
        <v>11.983070166760001</v>
      </c>
      <c r="J9" s="20"/>
      <c r="K9" s="20">
        <f>SUM(K10:K756)</f>
        <v>293.75</v>
      </c>
      <c r="L9" s="20">
        <f>SUM(L10:L756)</f>
        <v>98.71</v>
      </c>
      <c r="M9" s="20"/>
      <c r="N9" s="20">
        <f>SUM(N10:N756)</f>
        <v>271.19999999999993</v>
      </c>
      <c r="O9" s="20"/>
      <c r="P9" s="20">
        <f>SUM(P10:P756)</f>
        <v>0</v>
      </c>
      <c r="Q9" s="20"/>
      <c r="R9" s="20"/>
      <c r="S9" s="20"/>
      <c r="T9" s="20">
        <f t="shared" ref="T9:AT9" si="0">SUM(T10:T756)</f>
        <v>0</v>
      </c>
      <c r="U9" s="20">
        <f t="shared" si="0"/>
        <v>0</v>
      </c>
      <c r="V9" s="20">
        <f t="shared" si="0"/>
        <v>0</v>
      </c>
      <c r="W9" s="20">
        <f t="shared" si="0"/>
        <v>0</v>
      </c>
      <c r="X9" s="20">
        <f t="shared" si="0"/>
        <v>0</v>
      </c>
      <c r="Y9" s="20">
        <f t="shared" si="0"/>
        <v>0</v>
      </c>
      <c r="Z9" s="20">
        <f t="shared" si="0"/>
        <v>0</v>
      </c>
      <c r="AA9" s="20">
        <f t="shared" si="0"/>
        <v>0</v>
      </c>
      <c r="AB9" s="20">
        <f t="shared" si="0"/>
        <v>0</v>
      </c>
      <c r="AC9" s="20">
        <f t="shared" si="0"/>
        <v>0</v>
      </c>
      <c r="AD9" s="20">
        <f t="shared" si="0"/>
        <v>0</v>
      </c>
      <c r="AE9" s="20">
        <f t="shared" si="0"/>
        <v>0</v>
      </c>
      <c r="AF9" s="20">
        <f t="shared" si="0"/>
        <v>0</v>
      </c>
      <c r="AG9" s="20">
        <f t="shared" si="0"/>
        <v>0</v>
      </c>
      <c r="AH9" s="20">
        <f t="shared" si="0"/>
        <v>0</v>
      </c>
      <c r="AI9" s="20">
        <f t="shared" si="0"/>
        <v>0</v>
      </c>
      <c r="AJ9" s="20">
        <f t="shared" si="0"/>
        <v>0</v>
      </c>
      <c r="AK9" s="20">
        <f t="shared" si="0"/>
        <v>0</v>
      </c>
      <c r="AL9" s="20">
        <f t="shared" si="0"/>
        <v>0</v>
      </c>
      <c r="AM9" s="20">
        <f t="shared" si="0"/>
        <v>0</v>
      </c>
      <c r="AN9" s="20">
        <f t="shared" si="0"/>
        <v>0</v>
      </c>
      <c r="AO9" s="20">
        <f t="shared" si="0"/>
        <v>0</v>
      </c>
      <c r="AP9" s="20">
        <f t="shared" si="0"/>
        <v>0</v>
      </c>
      <c r="AQ9" s="20">
        <f t="shared" si="0"/>
        <v>0</v>
      </c>
      <c r="AR9" s="20">
        <f t="shared" si="0"/>
        <v>0</v>
      </c>
      <c r="AS9" s="20">
        <f t="shared" si="0"/>
        <v>0</v>
      </c>
      <c r="AT9" s="20">
        <f t="shared" si="0"/>
        <v>0</v>
      </c>
      <c r="AU9" s="20">
        <f>SUM(AU10:AU756)</f>
        <v>0</v>
      </c>
      <c r="AV9" s="21"/>
    </row>
    <row r="10" spans="1:48" s="22" customFormat="1" ht="23.1" customHeight="1">
      <c r="A10" s="5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93">
        <v>1</v>
      </c>
      <c r="C10" s="102" t="s">
        <v>118</v>
      </c>
      <c r="D10" s="103" t="s">
        <v>43</v>
      </c>
      <c r="E10" s="102" t="s">
        <v>119</v>
      </c>
      <c r="F10" s="102" t="s">
        <v>120</v>
      </c>
      <c r="G10" s="80">
        <v>9.6425878928700008</v>
      </c>
      <c r="H10" s="81">
        <v>9.2767024461300007</v>
      </c>
      <c r="I10" s="81">
        <v>0.36588544674000001</v>
      </c>
      <c r="J10" s="76">
        <v>9</v>
      </c>
      <c r="K10" s="80">
        <v>0</v>
      </c>
      <c r="L10" s="80">
        <v>0</v>
      </c>
      <c r="M10" s="83">
        <v>0</v>
      </c>
      <c r="N10" s="80">
        <v>10</v>
      </c>
      <c r="O10" s="82">
        <v>10</v>
      </c>
      <c r="P10" s="80">
        <v>0</v>
      </c>
      <c r="Q10" s="84">
        <v>0</v>
      </c>
      <c r="R10" s="82">
        <v>0</v>
      </c>
      <c r="S10" s="82">
        <v>0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64"/>
    </row>
    <row r="11" spans="1:48" ht="23.1" customHeight="1">
      <c r="A11" s="59" t="str">
        <f t="shared" ref="A11:A2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93">
        <v>2</v>
      </c>
      <c r="C11" s="102" t="s">
        <v>121</v>
      </c>
      <c r="D11" s="103" t="s">
        <v>43</v>
      </c>
      <c r="E11" s="102" t="s">
        <v>119</v>
      </c>
      <c r="F11" s="102" t="s">
        <v>120</v>
      </c>
      <c r="G11" s="80">
        <v>8.3672302011900008</v>
      </c>
      <c r="H11" s="81">
        <v>8.3672302011900008</v>
      </c>
      <c r="I11" s="81">
        <v>0</v>
      </c>
      <c r="J11" s="76">
        <v>2</v>
      </c>
      <c r="K11" s="80">
        <v>0</v>
      </c>
      <c r="L11" s="80">
        <v>9</v>
      </c>
      <c r="M11" s="83">
        <v>0</v>
      </c>
      <c r="N11" s="80">
        <v>0</v>
      </c>
      <c r="O11" s="82">
        <v>0</v>
      </c>
      <c r="P11" s="80">
        <v>0</v>
      </c>
      <c r="Q11" s="84">
        <v>0</v>
      </c>
      <c r="R11" s="82">
        <v>0</v>
      </c>
      <c r="S11" s="82">
        <v>0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64"/>
    </row>
    <row r="12" spans="1:48" ht="23.1" customHeight="1">
      <c r="A12" s="59" t="str">
        <f t="shared" si="1"/>
        <v xml:space="preserve">   </v>
      </c>
      <c r="B12" s="93">
        <v>3</v>
      </c>
      <c r="C12" s="102" t="s">
        <v>122</v>
      </c>
      <c r="D12" s="103" t="s">
        <v>43</v>
      </c>
      <c r="E12" s="102" t="s">
        <v>119</v>
      </c>
      <c r="F12" s="102" t="s">
        <v>120</v>
      </c>
      <c r="G12" s="80">
        <v>38.095384465099997</v>
      </c>
      <c r="H12" s="81">
        <v>38.095384465099997</v>
      </c>
      <c r="I12" s="81">
        <v>0</v>
      </c>
      <c r="J12" s="76">
        <v>9</v>
      </c>
      <c r="K12" s="80">
        <v>38.1</v>
      </c>
      <c r="L12" s="80">
        <v>0</v>
      </c>
      <c r="M12" s="83">
        <v>0</v>
      </c>
      <c r="N12" s="80">
        <v>0</v>
      </c>
      <c r="O12" s="82">
        <v>8</v>
      </c>
      <c r="P12" s="80">
        <v>0</v>
      </c>
      <c r="Q12" s="84">
        <v>0</v>
      </c>
      <c r="R12" s="82">
        <v>0</v>
      </c>
      <c r="S12" s="82">
        <v>0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64"/>
    </row>
    <row r="13" spans="1:48" ht="23.1" customHeight="1">
      <c r="A13" s="59" t="str">
        <f t="shared" si="1"/>
        <v xml:space="preserve">   </v>
      </c>
      <c r="B13" s="93">
        <v>4</v>
      </c>
      <c r="C13" s="102" t="s">
        <v>123</v>
      </c>
      <c r="D13" s="103" t="s">
        <v>43</v>
      </c>
      <c r="E13" s="102" t="s">
        <v>119</v>
      </c>
      <c r="F13" s="102" t="s">
        <v>120</v>
      </c>
      <c r="G13" s="80">
        <v>42.155504743199998</v>
      </c>
      <c r="H13" s="81">
        <v>42.155504743199998</v>
      </c>
      <c r="I13" s="81">
        <v>0</v>
      </c>
      <c r="J13" s="76">
        <v>2</v>
      </c>
      <c r="K13" s="80">
        <v>0</v>
      </c>
      <c r="L13" s="80">
        <v>42.16</v>
      </c>
      <c r="M13" s="83">
        <v>0</v>
      </c>
      <c r="N13" s="80">
        <v>0</v>
      </c>
      <c r="O13" s="82">
        <v>14</v>
      </c>
      <c r="P13" s="80">
        <v>0</v>
      </c>
      <c r="Q13" s="84">
        <v>0</v>
      </c>
      <c r="R13" s="82">
        <v>0</v>
      </c>
      <c r="S13" s="82">
        <v>0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64"/>
    </row>
    <row r="14" spans="1:48" ht="23.1" customHeight="1">
      <c r="A14" s="59" t="str">
        <f t="shared" si="1"/>
        <v xml:space="preserve">   </v>
      </c>
      <c r="B14" s="93">
        <v>5</v>
      </c>
      <c r="C14" s="104" t="s">
        <v>124</v>
      </c>
      <c r="D14" s="62" t="s">
        <v>43</v>
      </c>
      <c r="E14" s="62" t="s">
        <v>119</v>
      </c>
      <c r="F14" s="62" t="s">
        <v>120</v>
      </c>
      <c r="G14" s="64">
        <v>28.330504552200001</v>
      </c>
      <c r="H14" s="75">
        <v>28.330504552200001</v>
      </c>
      <c r="I14" s="75">
        <v>0</v>
      </c>
      <c r="J14" s="76">
        <v>9</v>
      </c>
      <c r="K14" s="64">
        <v>0</v>
      </c>
      <c r="L14" s="64">
        <v>0</v>
      </c>
      <c r="M14" s="65">
        <v>0</v>
      </c>
      <c r="N14" s="64">
        <v>28.33</v>
      </c>
      <c r="O14" s="76">
        <v>30</v>
      </c>
      <c r="P14" s="64">
        <v>0</v>
      </c>
      <c r="Q14" s="66">
        <v>0</v>
      </c>
      <c r="R14" s="76">
        <v>0</v>
      </c>
      <c r="S14" s="76">
        <v>0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48" ht="23.1" customHeight="1">
      <c r="A15" s="59" t="str">
        <f t="shared" si="1"/>
        <v xml:space="preserve">   </v>
      </c>
      <c r="B15" s="93">
        <v>6</v>
      </c>
      <c r="C15" s="104" t="s">
        <v>125</v>
      </c>
      <c r="D15" s="62" t="s">
        <v>43</v>
      </c>
      <c r="E15" s="62" t="s">
        <v>119</v>
      </c>
      <c r="F15" s="62" t="s">
        <v>120</v>
      </c>
      <c r="G15" s="64">
        <v>6.6115030513799997</v>
      </c>
      <c r="H15" s="75">
        <v>6.6115030513799997</v>
      </c>
      <c r="I15" s="75">
        <v>0</v>
      </c>
      <c r="J15" s="76">
        <v>9</v>
      </c>
      <c r="K15" s="64">
        <v>0</v>
      </c>
      <c r="L15" s="64">
        <v>0</v>
      </c>
      <c r="M15" s="65">
        <v>0</v>
      </c>
      <c r="N15" s="64">
        <v>6.61</v>
      </c>
      <c r="O15" s="76">
        <v>3</v>
      </c>
      <c r="P15" s="64">
        <v>0</v>
      </c>
      <c r="Q15" s="66">
        <v>0</v>
      </c>
      <c r="R15" s="76">
        <v>0</v>
      </c>
      <c r="S15" s="76">
        <v>0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</row>
    <row r="16" spans="1:48" ht="23.1" customHeight="1">
      <c r="A16" s="59" t="str">
        <f t="shared" si="1"/>
        <v xml:space="preserve">   </v>
      </c>
      <c r="B16" s="93">
        <v>7</v>
      </c>
      <c r="C16" s="104" t="s">
        <v>126</v>
      </c>
      <c r="D16" s="62" t="s">
        <v>43</v>
      </c>
      <c r="E16" s="62" t="s">
        <v>119</v>
      </c>
      <c r="F16" s="62" t="s">
        <v>120</v>
      </c>
      <c r="G16" s="64">
        <v>222.69265880457999</v>
      </c>
      <c r="H16" s="75">
        <v>216.37257129299999</v>
      </c>
      <c r="I16" s="75">
        <v>6.3200875115799997</v>
      </c>
      <c r="J16" s="76">
        <v>1</v>
      </c>
      <c r="K16" s="64">
        <v>222.69</v>
      </c>
      <c r="L16" s="64">
        <v>0</v>
      </c>
      <c r="M16" s="65">
        <v>0</v>
      </c>
      <c r="N16" s="64">
        <v>0</v>
      </c>
      <c r="O16" s="76">
        <v>50</v>
      </c>
      <c r="P16" s="64">
        <v>0</v>
      </c>
      <c r="Q16" s="66">
        <v>0</v>
      </c>
      <c r="R16" s="76">
        <v>0</v>
      </c>
      <c r="S16" s="76">
        <v>0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</row>
    <row r="17" spans="1:48" ht="23.1" customHeight="1">
      <c r="A17" s="59" t="str">
        <f t="shared" si="1"/>
        <v xml:space="preserve">   </v>
      </c>
      <c r="B17" s="93">
        <v>8</v>
      </c>
      <c r="C17" s="104" t="s">
        <v>127</v>
      </c>
      <c r="D17" s="62" t="s">
        <v>43</v>
      </c>
      <c r="E17" s="62" t="s">
        <v>119</v>
      </c>
      <c r="F17" s="62" t="s">
        <v>120</v>
      </c>
      <c r="G17" s="64">
        <v>47.548725208340002</v>
      </c>
      <c r="H17" s="75">
        <v>42.251627999900002</v>
      </c>
      <c r="I17" s="75">
        <v>5.2970972084400003</v>
      </c>
      <c r="J17" s="76">
        <v>1</v>
      </c>
      <c r="K17" s="64">
        <v>0</v>
      </c>
      <c r="L17" s="64">
        <v>47.55</v>
      </c>
      <c r="M17" s="65">
        <v>0</v>
      </c>
      <c r="N17" s="64">
        <v>0</v>
      </c>
      <c r="O17" s="76">
        <v>50</v>
      </c>
      <c r="P17" s="64">
        <v>0</v>
      </c>
      <c r="Q17" s="66">
        <v>0</v>
      </c>
      <c r="R17" s="76">
        <v>0</v>
      </c>
      <c r="S17" s="76">
        <v>0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</row>
    <row r="18" spans="1:48" ht="23.1" customHeight="1">
      <c r="A18" s="59" t="str">
        <f t="shared" si="1"/>
        <v xml:space="preserve">   </v>
      </c>
      <c r="B18" s="93">
        <v>9</v>
      </c>
      <c r="C18" s="104" t="s">
        <v>128</v>
      </c>
      <c r="D18" s="62" t="s">
        <v>43</v>
      </c>
      <c r="E18" s="62" t="s">
        <v>119</v>
      </c>
      <c r="F18" s="62" t="s">
        <v>120</v>
      </c>
      <c r="G18" s="64">
        <v>10.628102786199999</v>
      </c>
      <c r="H18" s="75">
        <v>10.628102786199999</v>
      </c>
      <c r="I18" s="75">
        <v>0</v>
      </c>
      <c r="J18" s="76">
        <v>9</v>
      </c>
      <c r="K18" s="64">
        <v>0</v>
      </c>
      <c r="L18" s="64">
        <v>0</v>
      </c>
      <c r="M18" s="65">
        <v>0</v>
      </c>
      <c r="N18" s="64">
        <v>10.63</v>
      </c>
      <c r="O18" s="76">
        <v>8</v>
      </c>
      <c r="P18" s="64">
        <v>0</v>
      </c>
      <c r="Q18" s="66">
        <v>0</v>
      </c>
      <c r="R18" s="76">
        <v>0</v>
      </c>
      <c r="S18" s="76">
        <v>0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</row>
    <row r="19" spans="1:48" ht="23.1" customHeight="1">
      <c r="A19" s="59" t="str">
        <f t="shared" si="1"/>
        <v xml:space="preserve">   </v>
      </c>
      <c r="B19" s="93">
        <v>10</v>
      </c>
      <c r="C19" s="104" t="s">
        <v>129</v>
      </c>
      <c r="D19" s="62" t="s">
        <v>43</v>
      </c>
      <c r="E19" s="62" t="s">
        <v>119</v>
      </c>
      <c r="F19" s="62" t="s">
        <v>120</v>
      </c>
      <c r="G19" s="64">
        <v>7.3811527596299999</v>
      </c>
      <c r="H19" s="75">
        <v>7.3811527596299999</v>
      </c>
      <c r="I19" s="75">
        <v>0</v>
      </c>
      <c r="J19" s="76">
        <v>9</v>
      </c>
      <c r="K19" s="64">
        <v>0</v>
      </c>
      <c r="L19" s="64">
        <v>0</v>
      </c>
      <c r="M19" s="65">
        <v>0</v>
      </c>
      <c r="N19" s="64">
        <v>7.38</v>
      </c>
      <c r="O19" s="76">
        <v>11</v>
      </c>
      <c r="P19" s="64">
        <v>0</v>
      </c>
      <c r="Q19" s="66">
        <v>0</v>
      </c>
      <c r="R19" s="76">
        <v>0</v>
      </c>
      <c r="S19" s="76">
        <v>0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</row>
    <row r="20" spans="1:48" ht="23.1" customHeight="1">
      <c r="A20" s="59" t="str">
        <f t="shared" si="1"/>
        <v xml:space="preserve">   </v>
      </c>
      <c r="B20" s="93">
        <v>11</v>
      </c>
      <c r="C20" s="104" t="s">
        <v>130</v>
      </c>
      <c r="D20" s="62" t="s">
        <v>43</v>
      </c>
      <c r="E20" s="62" t="s">
        <v>119</v>
      </c>
      <c r="F20" s="62" t="s">
        <v>120</v>
      </c>
      <c r="G20" s="64">
        <v>14.8324269205</v>
      </c>
      <c r="H20" s="75">
        <v>14.8324269205</v>
      </c>
      <c r="I20" s="75">
        <v>0</v>
      </c>
      <c r="J20" s="76">
        <v>1</v>
      </c>
      <c r="K20" s="75">
        <v>0</v>
      </c>
      <c r="L20" s="64">
        <v>0</v>
      </c>
      <c r="M20" s="65">
        <v>0</v>
      </c>
      <c r="N20" s="75">
        <v>14.83</v>
      </c>
      <c r="O20" s="76">
        <v>11</v>
      </c>
      <c r="P20" s="64">
        <v>0</v>
      </c>
      <c r="Q20" s="66">
        <v>0</v>
      </c>
      <c r="R20" s="76">
        <v>0</v>
      </c>
      <c r="S20" s="76">
        <v>0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23.1" customHeight="1">
      <c r="A21" s="59" t="str">
        <f t="shared" si="1"/>
        <v xml:space="preserve">   </v>
      </c>
      <c r="B21" s="93">
        <v>12</v>
      </c>
      <c r="C21" s="104" t="s">
        <v>131</v>
      </c>
      <c r="D21" s="62" t="s">
        <v>43</v>
      </c>
      <c r="E21" s="62" t="s">
        <v>119</v>
      </c>
      <c r="F21" s="62" t="s">
        <v>120</v>
      </c>
      <c r="G21" s="64">
        <v>57.014985657799997</v>
      </c>
      <c r="H21" s="75">
        <v>57.014985657799997</v>
      </c>
      <c r="I21" s="75">
        <v>0</v>
      </c>
      <c r="J21" s="76">
        <v>1</v>
      </c>
      <c r="K21" s="64">
        <v>0</v>
      </c>
      <c r="L21" s="64">
        <v>0</v>
      </c>
      <c r="M21" s="65">
        <v>0</v>
      </c>
      <c r="N21" s="64">
        <v>57.01</v>
      </c>
      <c r="O21" s="76">
        <v>8</v>
      </c>
      <c r="P21" s="64">
        <v>0</v>
      </c>
      <c r="Q21" s="66">
        <v>0</v>
      </c>
      <c r="R21" s="76">
        <v>0</v>
      </c>
      <c r="S21" s="76">
        <v>0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1:48" ht="23.1" customHeight="1">
      <c r="A22" s="59" t="str">
        <f t="shared" si="1"/>
        <v xml:space="preserve">   </v>
      </c>
      <c r="B22" s="93">
        <v>13</v>
      </c>
      <c r="C22" s="104" t="s">
        <v>132</v>
      </c>
      <c r="D22" s="62" t="s">
        <v>43</v>
      </c>
      <c r="E22" s="62" t="s">
        <v>119</v>
      </c>
      <c r="F22" s="62" t="s">
        <v>120</v>
      </c>
      <c r="G22" s="64">
        <v>34.598471073900001</v>
      </c>
      <c r="H22" s="75">
        <v>34.598471073900001</v>
      </c>
      <c r="I22" s="75">
        <v>0</v>
      </c>
      <c r="J22" s="76">
        <v>1</v>
      </c>
      <c r="K22" s="64">
        <v>0</v>
      </c>
      <c r="L22" s="64">
        <v>0</v>
      </c>
      <c r="M22" s="65">
        <v>0</v>
      </c>
      <c r="N22" s="64">
        <v>34.6</v>
      </c>
      <c r="O22" s="76">
        <v>3</v>
      </c>
      <c r="P22" s="64">
        <v>0</v>
      </c>
      <c r="Q22" s="66">
        <v>0</v>
      </c>
      <c r="R22" s="76">
        <v>0</v>
      </c>
      <c r="S22" s="76">
        <v>0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23.1" customHeight="1">
      <c r="A23" s="59" t="str">
        <f t="shared" si="1"/>
        <v xml:space="preserve">   </v>
      </c>
      <c r="B23" s="93">
        <v>14</v>
      </c>
      <c r="C23" s="104" t="s">
        <v>133</v>
      </c>
      <c r="D23" s="62" t="s">
        <v>43</v>
      </c>
      <c r="E23" s="62" t="s">
        <v>119</v>
      </c>
      <c r="F23" s="62" t="s">
        <v>120</v>
      </c>
      <c r="G23" s="64">
        <v>9.1742640650599991</v>
      </c>
      <c r="H23" s="75">
        <v>9.1742640650599991</v>
      </c>
      <c r="I23" s="75">
        <v>0</v>
      </c>
      <c r="J23" s="76">
        <v>9</v>
      </c>
      <c r="K23" s="64">
        <v>0</v>
      </c>
      <c r="L23" s="64">
        <v>0</v>
      </c>
      <c r="M23" s="65">
        <v>0</v>
      </c>
      <c r="N23" s="64">
        <v>9.17</v>
      </c>
      <c r="O23" s="76">
        <v>10</v>
      </c>
      <c r="P23" s="64">
        <v>0</v>
      </c>
      <c r="Q23" s="66">
        <v>0</v>
      </c>
      <c r="R23" s="76">
        <v>0</v>
      </c>
      <c r="S23" s="76">
        <v>0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</row>
    <row r="24" spans="1:48" ht="23.1" customHeight="1">
      <c r="A24" s="59" t="str">
        <f t="shared" si="1"/>
        <v xml:space="preserve">   </v>
      </c>
      <c r="B24" s="93">
        <v>15</v>
      </c>
      <c r="C24" s="104" t="s">
        <v>134</v>
      </c>
      <c r="D24" s="62" t="s">
        <v>43</v>
      </c>
      <c r="E24" s="62" t="s">
        <v>119</v>
      </c>
      <c r="F24" s="62" t="s">
        <v>120</v>
      </c>
      <c r="G24" s="64">
        <v>71.297677565599997</v>
      </c>
      <c r="H24" s="75">
        <v>71.297677565599997</v>
      </c>
      <c r="I24" s="75">
        <v>0</v>
      </c>
      <c r="J24" s="76">
        <v>1</v>
      </c>
      <c r="K24" s="64">
        <v>0</v>
      </c>
      <c r="L24" s="64">
        <v>0</v>
      </c>
      <c r="M24" s="65">
        <v>0</v>
      </c>
      <c r="N24" s="64">
        <v>71.3</v>
      </c>
      <c r="O24" s="76">
        <v>10</v>
      </c>
      <c r="P24" s="64">
        <v>0</v>
      </c>
      <c r="Q24" s="66">
        <v>0</v>
      </c>
      <c r="R24" s="76">
        <v>0</v>
      </c>
      <c r="S24" s="76">
        <v>0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</row>
    <row r="25" spans="1:48" ht="23.1" customHeight="1">
      <c r="A25" s="59" t="str">
        <f t="shared" si="1"/>
        <v xml:space="preserve">   </v>
      </c>
      <c r="B25" s="93">
        <v>16</v>
      </c>
      <c r="C25" s="104" t="s">
        <v>135</v>
      </c>
      <c r="D25" s="62" t="s">
        <v>43</v>
      </c>
      <c r="E25" s="62" t="s">
        <v>119</v>
      </c>
      <c r="F25" s="62" t="s">
        <v>120</v>
      </c>
      <c r="G25" s="64">
        <v>21.339804704700001</v>
      </c>
      <c r="H25" s="75">
        <v>21.339804704700001</v>
      </c>
      <c r="I25" s="75">
        <v>0</v>
      </c>
      <c r="J25" s="76">
        <v>9</v>
      </c>
      <c r="K25" s="64">
        <v>0</v>
      </c>
      <c r="L25" s="64">
        <v>0</v>
      </c>
      <c r="M25" s="65">
        <v>0</v>
      </c>
      <c r="N25" s="64">
        <v>21.34</v>
      </c>
      <c r="O25" s="76">
        <v>0</v>
      </c>
      <c r="P25" s="64">
        <v>0</v>
      </c>
      <c r="Q25" s="66">
        <v>0</v>
      </c>
      <c r="R25" s="76">
        <v>0</v>
      </c>
      <c r="S25" s="76">
        <v>0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</row>
    <row r="26" spans="1:48" ht="23.1" customHeight="1">
      <c r="A26" s="59" t="str">
        <f t="shared" si="1"/>
        <v xml:space="preserve">   </v>
      </c>
      <c r="B26" s="93">
        <v>17</v>
      </c>
      <c r="C26" s="104" t="s">
        <v>136</v>
      </c>
      <c r="D26" s="62" t="s">
        <v>43</v>
      </c>
      <c r="E26" s="62" t="s">
        <v>119</v>
      </c>
      <c r="F26" s="62" t="s">
        <v>120</v>
      </c>
      <c r="G26" s="64">
        <v>32.961557615399997</v>
      </c>
      <c r="H26" s="75">
        <v>32.961557615399997</v>
      </c>
      <c r="I26" s="75">
        <v>0</v>
      </c>
      <c r="J26" s="76">
        <v>2</v>
      </c>
      <c r="K26" s="64">
        <v>32.96</v>
      </c>
      <c r="L26" s="64">
        <v>0</v>
      </c>
      <c r="M26" s="65">
        <v>0</v>
      </c>
      <c r="N26" s="64">
        <v>0</v>
      </c>
      <c r="O26" s="76">
        <v>0</v>
      </c>
      <c r="P26" s="64">
        <v>0</v>
      </c>
      <c r="Q26" s="66">
        <v>0</v>
      </c>
      <c r="R26" s="76">
        <v>0</v>
      </c>
      <c r="S26" s="76">
        <v>0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</row>
    <row r="27" spans="1:48" ht="23.1" customHeight="1"/>
    <row r="28" spans="1:48" ht="23.1" customHeight="1"/>
    <row r="29" spans="1:48" ht="23.1" customHeight="1"/>
    <row r="30" spans="1:48" ht="23.1" customHeight="1"/>
    <row r="31" spans="1:48" ht="23.1" customHeight="1"/>
    <row r="32" spans="1:48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8 S10:S26">
      <formula1>0</formula1>
      <formula2>3</formula2>
    </dataValidation>
    <dataValidation type="whole" allowBlank="1" showInputMessage="1" showErrorMessage="1" error="กรอกเฉพาะ 0 1 2" sqref="R5:R8 S1:S4 R10:R26">
      <formula1>0</formula1>
      <formula2>2</formula2>
    </dataValidation>
    <dataValidation type="whole" allowBlank="1" showInputMessage="1" showErrorMessage="1" error="กรอกจำนวนเต็ม" sqref="P1:P4 O10:O26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 C10:C26">
      <formula1>9</formula1>
    </dataValidation>
    <dataValidation type="whole" allowBlank="1" showInputMessage="1" showErrorMessage="1" error="กรอกเฉพาะ 0 1 2 3 9" sqref="J5:J8 J10:J26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</dataValidations>
  <printOptions horizontalCentered="1"/>
  <pageMargins left="0.19685039370078741" right="0.19685039370078741" top="1.3385826771653544" bottom="0.78740157480314965" header="0.82677165354330717" footer="0.19685039370078741"/>
  <pageSetup paperSize="8" scale="135" pageOrder="overThenDown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8"/>
  <sheetViews>
    <sheetView topLeftCell="A22" zoomScale="82" zoomScaleNormal="82" zoomScalePageLayoutView="40" workbookViewId="0">
      <selection activeCell="W2" sqref="T1:W1048576"/>
    </sheetView>
  </sheetViews>
  <sheetFormatPr defaultColWidth="8.875" defaultRowHeight="17.25"/>
  <cols>
    <col min="1" max="1" width="5.375" style="8" customWidth="1"/>
    <col min="2" max="2" width="5.75" style="9" customWidth="1"/>
    <col min="3" max="3" width="11" style="9" customWidth="1"/>
    <col min="4" max="4" width="8.625" style="9" customWidth="1"/>
    <col min="5" max="5" width="9.25" style="9" customWidth="1"/>
    <col min="6" max="6" width="5.375" style="9" customWidth="1"/>
    <col min="7" max="9" width="9" style="9" customWidth="1"/>
    <col min="10" max="10" width="5.75" style="9" customWidth="1"/>
    <col min="11" max="11" width="9" style="120" customWidth="1"/>
    <col min="12" max="12" width="10" style="120" customWidth="1"/>
    <col min="13" max="13" width="6" style="120" customWidth="1"/>
    <col min="14" max="14" width="8.125" style="120" customWidth="1"/>
    <col min="15" max="15" width="7.375" style="9" customWidth="1"/>
    <col min="16" max="16" width="8.25" style="9" customWidth="1"/>
    <col min="17" max="17" width="7.625" style="9" customWidth="1"/>
    <col min="18" max="18" width="7.875" style="8" customWidth="1"/>
    <col min="19" max="19" width="9.75" style="8" customWidth="1"/>
    <col min="20" max="20" width="3.625" style="8" customWidth="1"/>
    <col min="21" max="21" width="3.875" style="8" customWidth="1"/>
    <col min="22" max="22" width="4" style="8" customWidth="1"/>
    <col min="23" max="23" width="3.75" style="8" customWidth="1"/>
    <col min="24" max="24" width="3.875" style="8" customWidth="1"/>
    <col min="25" max="25" width="3.75" style="8" customWidth="1"/>
    <col min="26" max="26" width="4" style="8" customWidth="1"/>
    <col min="27" max="31" width="3.75" style="8" customWidth="1"/>
    <col min="32" max="32" width="4.375" style="8" customWidth="1"/>
    <col min="33" max="36" width="4" style="8" customWidth="1"/>
    <col min="37" max="37" width="3.75" style="8" customWidth="1"/>
    <col min="38" max="38" width="4.25" style="8" customWidth="1"/>
    <col min="39" max="41" width="4" style="8" customWidth="1"/>
    <col min="42" max="43" width="3.875" style="8" customWidth="1"/>
    <col min="44" max="44" width="4" style="8" customWidth="1"/>
    <col min="45" max="45" width="3.625" style="8" customWidth="1"/>
    <col min="46" max="46" width="6" style="8" customWidth="1"/>
    <col min="47" max="47" width="3.75" style="8" customWidth="1"/>
    <col min="48" max="48" width="5.125" style="8" customWidth="1"/>
    <col min="49" max="49" width="4.875" style="8" customWidth="1"/>
    <col min="50" max="50" width="5.75" style="8" customWidth="1"/>
    <col min="51" max="51" width="4" style="8" customWidth="1"/>
    <col min="52" max="52" width="7.75" style="8" customWidth="1"/>
    <col min="53" max="16384" width="8.875" style="8"/>
  </cols>
  <sheetData>
    <row r="1" spans="1:52" s="1" customFormat="1" ht="33">
      <c r="B1" s="188" t="s">
        <v>142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23"/>
      <c r="AW1" s="23"/>
      <c r="AX1" s="23"/>
      <c r="AY1" s="23"/>
    </row>
    <row r="2" spans="1:52" customFormat="1" ht="27.75">
      <c r="B2" s="144" t="s">
        <v>0</v>
      </c>
      <c r="C2" s="144"/>
      <c r="D2" s="144"/>
      <c r="E2" s="144"/>
      <c r="F2" s="144" t="s">
        <v>137</v>
      </c>
      <c r="G2" s="144"/>
      <c r="H2" s="144"/>
      <c r="I2" s="144"/>
      <c r="J2" s="144"/>
      <c r="K2" s="100"/>
      <c r="L2" s="100"/>
      <c r="M2" s="100"/>
      <c r="N2" s="121"/>
      <c r="O2" s="121"/>
      <c r="P2" s="123"/>
      <c r="Q2" s="121"/>
      <c r="R2" s="86"/>
      <c r="S2" s="68"/>
      <c r="T2" s="2"/>
      <c r="U2" s="2"/>
      <c r="V2" s="71"/>
      <c r="W2" s="2"/>
      <c r="X2" s="2"/>
      <c r="Y2" s="2"/>
      <c r="Z2" s="2"/>
      <c r="AA2" s="88"/>
      <c r="AB2" s="88"/>
      <c r="AC2" s="88"/>
      <c r="AD2" s="88"/>
      <c r="AE2" s="2"/>
      <c r="AF2" s="2"/>
      <c r="AG2" s="2"/>
      <c r="AH2" s="2"/>
      <c r="AI2" s="2"/>
      <c r="AJ2" s="71"/>
      <c r="AK2" s="71"/>
      <c r="AL2" s="142" t="s">
        <v>1</v>
      </c>
      <c r="AM2" s="142"/>
      <c r="AN2" s="142"/>
      <c r="AO2" s="142"/>
      <c r="AP2" s="142"/>
      <c r="AQ2" s="142"/>
      <c r="AR2" s="142">
        <v>1011</v>
      </c>
      <c r="AS2" s="142"/>
      <c r="AT2" s="142"/>
      <c r="AU2" s="2"/>
      <c r="AV2" s="2"/>
    </row>
    <row r="3" spans="1:52" customFormat="1" ht="27.75">
      <c r="B3" s="144"/>
      <c r="C3" s="144"/>
      <c r="D3" s="144"/>
      <c r="E3" s="144"/>
      <c r="F3" s="144"/>
      <c r="G3" s="144"/>
      <c r="H3" s="144"/>
      <c r="I3" s="144"/>
      <c r="J3" s="144"/>
      <c r="K3" s="100"/>
      <c r="L3" s="100"/>
      <c r="M3" s="100"/>
      <c r="N3" s="122"/>
      <c r="O3" s="122"/>
      <c r="P3" s="124"/>
      <c r="Q3" s="101"/>
      <c r="R3" s="68"/>
      <c r="S3" s="86"/>
      <c r="T3" s="72"/>
      <c r="U3" s="72"/>
      <c r="V3" s="72"/>
      <c r="W3" s="72"/>
      <c r="X3" s="72"/>
      <c r="Y3" s="72"/>
      <c r="Z3" s="72"/>
      <c r="AA3" s="88"/>
      <c r="AB3" s="88"/>
      <c r="AC3" s="88"/>
      <c r="AD3" s="88"/>
      <c r="AE3" s="71"/>
      <c r="AF3" s="2"/>
      <c r="AG3" s="142" t="s">
        <v>116</v>
      </c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87">
        <v>662.67254206764994</v>
      </c>
      <c r="AS3" s="187"/>
      <c r="AT3" s="187"/>
      <c r="AU3" s="141" t="s">
        <v>3</v>
      </c>
      <c r="AV3" s="141"/>
    </row>
    <row r="4" spans="1:52" customFormat="1" ht="27.75">
      <c r="B4" s="144"/>
      <c r="C4" s="144"/>
      <c r="D4" s="144"/>
      <c r="E4" s="144"/>
      <c r="F4" s="144"/>
      <c r="G4" s="144"/>
      <c r="H4" s="144"/>
      <c r="I4" s="144"/>
      <c r="J4" s="144"/>
      <c r="K4" s="100"/>
      <c r="L4" s="100"/>
      <c r="M4" s="100"/>
      <c r="N4" s="122"/>
      <c r="O4" s="122"/>
      <c r="P4" s="124"/>
      <c r="Q4" s="101"/>
      <c r="R4" s="68"/>
      <c r="S4" s="86"/>
      <c r="T4" s="73"/>
      <c r="U4" s="73"/>
      <c r="V4" s="72"/>
      <c r="W4" s="72"/>
      <c r="X4" s="72"/>
      <c r="Y4" s="72"/>
      <c r="Z4" s="72"/>
      <c r="AA4" s="88"/>
      <c r="AB4" s="88"/>
      <c r="AC4" s="88"/>
      <c r="AD4" s="88"/>
      <c r="AE4" s="142" t="s">
        <v>117</v>
      </c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86">
        <v>650.68947190089</v>
      </c>
      <c r="AS4" s="186"/>
      <c r="AT4" s="186"/>
      <c r="AU4" s="141" t="s">
        <v>3</v>
      </c>
      <c r="AV4" s="141"/>
    </row>
    <row r="5" spans="1:52" customFormat="1" ht="18.75" customHeight="1">
      <c r="A5" s="32"/>
      <c r="B5" s="3"/>
      <c r="C5" s="3"/>
      <c r="D5" s="3"/>
      <c r="E5" s="3"/>
      <c r="F5" s="3"/>
      <c r="G5" s="125"/>
      <c r="H5" s="94"/>
      <c r="I5" s="94"/>
      <c r="J5" s="94"/>
      <c r="K5" s="120"/>
      <c r="L5" s="94"/>
      <c r="M5" s="94"/>
      <c r="N5" s="94"/>
      <c r="O5" s="94"/>
      <c r="P5" s="94"/>
      <c r="Q5" s="94"/>
      <c r="R5" s="6"/>
      <c r="S5" s="5"/>
      <c r="T5" s="8"/>
      <c r="U5" s="5"/>
      <c r="V5" s="5"/>
      <c r="W5" s="5"/>
      <c r="X5" s="5"/>
      <c r="Y5" s="5"/>
      <c r="Z5" s="5"/>
      <c r="AA5" s="5"/>
      <c r="AB5" s="5"/>
      <c r="AC5" s="5"/>
      <c r="AD5" s="95"/>
      <c r="AE5" s="95"/>
      <c r="AF5" s="95"/>
      <c r="AG5" s="8"/>
      <c r="AH5" s="8"/>
      <c r="AI5" s="8"/>
      <c r="AJ5" s="8"/>
      <c r="AK5" s="8"/>
      <c r="AL5" s="7"/>
      <c r="AM5" s="7"/>
      <c r="AN5" s="7"/>
      <c r="AO5" s="7"/>
      <c r="AP5" s="7"/>
      <c r="AQ5" s="185" t="s">
        <v>5</v>
      </c>
      <c r="AR5" s="185"/>
      <c r="AS5" s="185"/>
      <c r="AT5" s="185"/>
      <c r="AU5" s="185"/>
      <c r="AV5" s="8"/>
      <c r="AW5" s="8"/>
      <c r="AX5" s="8"/>
      <c r="AY5" s="8"/>
      <c r="AZ5" s="8"/>
    </row>
    <row r="6" spans="1:52" s="39" customFormat="1" ht="21" customHeight="1">
      <c r="A6" s="224" t="s">
        <v>44</v>
      </c>
      <c r="B6" s="225" t="s">
        <v>6</v>
      </c>
      <c r="C6" s="225" t="s">
        <v>7</v>
      </c>
      <c r="D6" s="225" t="s">
        <v>8</v>
      </c>
      <c r="E6" s="225" t="s">
        <v>9</v>
      </c>
      <c r="F6" s="225" t="s">
        <v>10</v>
      </c>
      <c r="G6" s="182" t="s">
        <v>46</v>
      </c>
      <c r="H6" s="183"/>
      <c r="I6" s="184"/>
      <c r="J6" s="209" t="s">
        <v>11</v>
      </c>
      <c r="K6" s="214" t="s">
        <v>36</v>
      </c>
      <c r="L6" s="214"/>
      <c r="M6" s="214"/>
      <c r="N6" s="214"/>
      <c r="O6" s="209" t="s">
        <v>141</v>
      </c>
      <c r="P6" s="215" t="s">
        <v>4</v>
      </c>
      <c r="Q6" s="209" t="s">
        <v>30</v>
      </c>
      <c r="R6" s="218" t="s">
        <v>37</v>
      </c>
      <c r="S6" s="221" t="s">
        <v>38</v>
      </c>
      <c r="T6" s="262" t="s">
        <v>13</v>
      </c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4"/>
      <c r="AV6" s="197" t="s">
        <v>31</v>
      </c>
      <c r="AW6" s="198"/>
      <c r="AX6" s="198"/>
      <c r="AY6" s="199"/>
      <c r="AZ6" s="189" t="s">
        <v>47</v>
      </c>
    </row>
    <row r="7" spans="1:52" s="39" customFormat="1" ht="18.75" customHeight="1">
      <c r="A7" s="224"/>
      <c r="B7" s="225"/>
      <c r="C7" s="225"/>
      <c r="D7" s="225"/>
      <c r="E7" s="225"/>
      <c r="F7" s="225"/>
      <c r="G7" s="190" t="s">
        <v>2</v>
      </c>
      <c r="H7" s="191" t="s">
        <v>45</v>
      </c>
      <c r="I7" s="191"/>
      <c r="J7" s="210"/>
      <c r="K7" s="192" t="s">
        <v>39</v>
      </c>
      <c r="L7" s="193" t="s">
        <v>40</v>
      </c>
      <c r="M7" s="195" t="s">
        <v>41</v>
      </c>
      <c r="N7" s="196" t="s">
        <v>42</v>
      </c>
      <c r="O7" s="210"/>
      <c r="P7" s="216"/>
      <c r="Q7" s="210"/>
      <c r="R7" s="219"/>
      <c r="S7" s="222"/>
      <c r="T7" s="213" t="s">
        <v>15</v>
      </c>
      <c r="U7" s="213"/>
      <c r="V7" s="213"/>
      <c r="W7" s="213"/>
      <c r="X7" s="203" t="s">
        <v>16</v>
      </c>
      <c r="Y7" s="203"/>
      <c r="Z7" s="203"/>
      <c r="AA7" s="203"/>
      <c r="AB7" s="204" t="s">
        <v>17</v>
      </c>
      <c r="AC7" s="204"/>
      <c r="AD7" s="204"/>
      <c r="AE7" s="204"/>
      <c r="AF7" s="205" t="s">
        <v>18</v>
      </c>
      <c r="AG7" s="205"/>
      <c r="AH7" s="205"/>
      <c r="AI7" s="205"/>
      <c r="AJ7" s="206" t="s">
        <v>19</v>
      </c>
      <c r="AK7" s="206"/>
      <c r="AL7" s="206"/>
      <c r="AM7" s="206"/>
      <c r="AN7" s="207" t="s">
        <v>20</v>
      </c>
      <c r="AO7" s="207"/>
      <c r="AP7" s="207"/>
      <c r="AQ7" s="207"/>
      <c r="AR7" s="208" t="s">
        <v>21</v>
      </c>
      <c r="AS7" s="208"/>
      <c r="AT7" s="208"/>
      <c r="AU7" s="208"/>
      <c r="AV7" s="200"/>
      <c r="AW7" s="201"/>
      <c r="AX7" s="201"/>
      <c r="AY7" s="202"/>
      <c r="AZ7" s="189"/>
    </row>
    <row r="8" spans="1:52" s="39" customFormat="1" ht="73.5" customHeight="1">
      <c r="A8" s="224"/>
      <c r="B8" s="225"/>
      <c r="C8" s="225"/>
      <c r="D8" s="225"/>
      <c r="E8" s="225"/>
      <c r="F8" s="225"/>
      <c r="G8" s="190"/>
      <c r="H8" s="109" t="s">
        <v>22</v>
      </c>
      <c r="I8" s="110" t="s">
        <v>23</v>
      </c>
      <c r="J8" s="211"/>
      <c r="K8" s="192"/>
      <c r="L8" s="194"/>
      <c r="M8" s="195"/>
      <c r="N8" s="196"/>
      <c r="O8" s="211"/>
      <c r="P8" s="217"/>
      <c r="Q8" s="211"/>
      <c r="R8" s="220"/>
      <c r="S8" s="223"/>
      <c r="T8" s="112" t="s">
        <v>24</v>
      </c>
      <c r="U8" s="112" t="s">
        <v>25</v>
      </c>
      <c r="V8" s="112" t="s">
        <v>26</v>
      </c>
      <c r="W8" s="112" t="s">
        <v>27</v>
      </c>
      <c r="X8" s="113" t="s">
        <v>24</v>
      </c>
      <c r="Y8" s="113" t="s">
        <v>25</v>
      </c>
      <c r="Z8" s="113" t="s">
        <v>26</v>
      </c>
      <c r="AA8" s="113" t="s">
        <v>27</v>
      </c>
      <c r="AB8" s="114" t="s">
        <v>24</v>
      </c>
      <c r="AC8" s="114" t="s">
        <v>25</v>
      </c>
      <c r="AD8" s="114" t="s">
        <v>26</v>
      </c>
      <c r="AE8" s="114" t="s">
        <v>27</v>
      </c>
      <c r="AF8" s="115" t="s">
        <v>24</v>
      </c>
      <c r="AG8" s="115" t="s">
        <v>25</v>
      </c>
      <c r="AH8" s="115" t="s">
        <v>26</v>
      </c>
      <c r="AI8" s="115" t="s">
        <v>27</v>
      </c>
      <c r="AJ8" s="116" t="s">
        <v>24</v>
      </c>
      <c r="AK8" s="116" t="s">
        <v>25</v>
      </c>
      <c r="AL8" s="116" t="s">
        <v>26</v>
      </c>
      <c r="AM8" s="116" t="s">
        <v>27</v>
      </c>
      <c r="AN8" s="111" t="s">
        <v>24</v>
      </c>
      <c r="AO8" s="111" t="s">
        <v>25</v>
      </c>
      <c r="AP8" s="111" t="s">
        <v>26</v>
      </c>
      <c r="AQ8" s="111" t="s">
        <v>27</v>
      </c>
      <c r="AR8" s="117" t="s">
        <v>24</v>
      </c>
      <c r="AS8" s="117" t="s">
        <v>25</v>
      </c>
      <c r="AT8" s="117" t="s">
        <v>26</v>
      </c>
      <c r="AU8" s="117" t="s">
        <v>27</v>
      </c>
      <c r="AV8" s="118" t="s">
        <v>32</v>
      </c>
      <c r="AW8" s="112" t="s">
        <v>33</v>
      </c>
      <c r="AX8" s="111" t="s">
        <v>34</v>
      </c>
      <c r="AY8" s="117" t="s">
        <v>35</v>
      </c>
      <c r="AZ8" s="189"/>
    </row>
    <row r="9" spans="1:52" s="7" customFormat="1" ht="27" customHeight="1">
      <c r="A9" s="212" t="s">
        <v>28</v>
      </c>
      <c r="B9" s="212"/>
      <c r="C9" s="212"/>
      <c r="D9" s="212"/>
      <c r="E9" s="212"/>
      <c r="F9" s="212"/>
      <c r="G9" s="126">
        <f>I9+H9</f>
        <v>662.67254206765006</v>
      </c>
      <c r="H9" s="127">
        <f>SUM(H10:H772)</f>
        <v>650.68947190089</v>
      </c>
      <c r="I9" s="127">
        <f>SUM(I10:I772)</f>
        <v>11.983070166760001</v>
      </c>
      <c r="J9" s="127"/>
      <c r="K9" s="127">
        <f>SUM(K10:K772)</f>
        <v>293.75</v>
      </c>
      <c r="L9" s="127">
        <f>SUM(L10:L772)</f>
        <v>98.71</v>
      </c>
      <c r="M9" s="127"/>
      <c r="N9" s="127">
        <f>SUM(N10:N772)</f>
        <v>271.19999999999993</v>
      </c>
      <c r="O9" s="127"/>
      <c r="P9" s="127">
        <f>SUM(P10:P772)</f>
        <v>0</v>
      </c>
      <c r="Q9" s="128"/>
      <c r="R9" s="105"/>
      <c r="S9" s="105"/>
      <c r="T9" s="128">
        <f t="shared" ref="T9:AY9" si="0">SUM(T10:T772)</f>
        <v>0</v>
      </c>
      <c r="U9" s="128">
        <f t="shared" si="0"/>
        <v>0</v>
      </c>
      <c r="V9" s="128">
        <f t="shared" si="0"/>
        <v>0</v>
      </c>
      <c r="W9" s="128">
        <f t="shared" si="0"/>
        <v>0</v>
      </c>
      <c r="X9" s="128">
        <f t="shared" si="0"/>
        <v>0</v>
      </c>
      <c r="Y9" s="128">
        <f t="shared" si="0"/>
        <v>0</v>
      </c>
      <c r="Z9" s="128">
        <f t="shared" si="0"/>
        <v>0</v>
      </c>
      <c r="AA9" s="128">
        <f t="shared" si="0"/>
        <v>0</v>
      </c>
      <c r="AB9" s="128">
        <f t="shared" si="0"/>
        <v>0</v>
      </c>
      <c r="AC9" s="128">
        <f t="shared" si="0"/>
        <v>0</v>
      </c>
      <c r="AD9" s="128">
        <f t="shared" si="0"/>
        <v>0</v>
      </c>
      <c r="AE9" s="128">
        <f t="shared" si="0"/>
        <v>0</v>
      </c>
      <c r="AF9" s="128">
        <f t="shared" si="0"/>
        <v>0</v>
      </c>
      <c r="AG9" s="128">
        <f t="shared" si="0"/>
        <v>0</v>
      </c>
      <c r="AH9" s="128">
        <f t="shared" si="0"/>
        <v>0</v>
      </c>
      <c r="AI9" s="128">
        <f t="shared" si="0"/>
        <v>0</v>
      </c>
      <c r="AJ9" s="128">
        <f t="shared" si="0"/>
        <v>0</v>
      </c>
      <c r="AK9" s="128">
        <f t="shared" si="0"/>
        <v>0</v>
      </c>
      <c r="AL9" s="128">
        <f t="shared" si="0"/>
        <v>0</v>
      </c>
      <c r="AM9" s="128">
        <f t="shared" si="0"/>
        <v>0</v>
      </c>
      <c r="AN9" s="128">
        <f t="shared" si="0"/>
        <v>0</v>
      </c>
      <c r="AO9" s="128">
        <f t="shared" si="0"/>
        <v>0</v>
      </c>
      <c r="AP9" s="128">
        <f t="shared" si="0"/>
        <v>0</v>
      </c>
      <c r="AQ9" s="128">
        <f t="shared" si="0"/>
        <v>0</v>
      </c>
      <c r="AR9" s="128">
        <f t="shared" si="0"/>
        <v>0</v>
      </c>
      <c r="AS9" s="128">
        <f t="shared" si="0"/>
        <v>0</v>
      </c>
      <c r="AT9" s="128">
        <f t="shared" si="0"/>
        <v>0</v>
      </c>
      <c r="AU9" s="128">
        <f t="shared" si="0"/>
        <v>0</v>
      </c>
      <c r="AV9" s="128">
        <f t="shared" si="0"/>
        <v>0</v>
      </c>
      <c r="AW9" s="128">
        <f t="shared" si="0"/>
        <v>0</v>
      </c>
      <c r="AX9" s="128">
        <f t="shared" si="0"/>
        <v>0</v>
      </c>
      <c r="AY9" s="128">
        <f t="shared" si="0"/>
        <v>0</v>
      </c>
      <c r="AZ9" s="106"/>
    </row>
    <row r="10" spans="1:52" s="108" customFormat="1" ht="24.95" customHeight="1">
      <c r="A10" s="10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93">
        <v>1</v>
      </c>
      <c r="C10" s="102" t="s">
        <v>118</v>
      </c>
      <c r="D10" s="103" t="s">
        <v>43</v>
      </c>
      <c r="E10" s="102" t="s">
        <v>119</v>
      </c>
      <c r="F10" s="102" t="s">
        <v>120</v>
      </c>
      <c r="G10" s="129">
        <v>9.6425878928700008</v>
      </c>
      <c r="H10" s="129">
        <v>9.2767024461300007</v>
      </c>
      <c r="I10" s="129">
        <v>0.36588544674000001</v>
      </c>
      <c r="J10" s="76">
        <v>9</v>
      </c>
      <c r="K10" s="80">
        <v>0</v>
      </c>
      <c r="L10" s="80">
        <v>0</v>
      </c>
      <c r="M10" s="83">
        <v>0</v>
      </c>
      <c r="N10" s="80">
        <v>10</v>
      </c>
      <c r="O10" s="82">
        <v>10</v>
      </c>
      <c r="P10" s="129">
        <v>0</v>
      </c>
      <c r="Q10" s="130">
        <v>0</v>
      </c>
      <c r="R10" s="82">
        <v>0</v>
      </c>
      <c r="S10" s="82">
        <v>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4"/>
    </row>
    <row r="11" spans="1:52" s="7" customFormat="1" ht="24.95" customHeight="1">
      <c r="A11" s="10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93">
        <v>2</v>
      </c>
      <c r="C11" s="102" t="s">
        <v>121</v>
      </c>
      <c r="D11" s="103" t="s">
        <v>43</v>
      </c>
      <c r="E11" s="102" t="s">
        <v>119</v>
      </c>
      <c r="F11" s="102" t="s">
        <v>120</v>
      </c>
      <c r="G11" s="129">
        <v>8.3672302011900008</v>
      </c>
      <c r="H11" s="129">
        <v>8.3672302011900008</v>
      </c>
      <c r="I11" s="129">
        <v>0</v>
      </c>
      <c r="J11" s="76">
        <v>2</v>
      </c>
      <c r="K11" s="80">
        <v>0</v>
      </c>
      <c r="L11" s="80">
        <v>9</v>
      </c>
      <c r="M11" s="83">
        <v>0</v>
      </c>
      <c r="N11" s="80">
        <v>0</v>
      </c>
      <c r="O11" s="82">
        <v>0</v>
      </c>
      <c r="P11" s="129">
        <v>0</v>
      </c>
      <c r="Q11" s="130">
        <v>0</v>
      </c>
      <c r="R11" s="82">
        <v>0</v>
      </c>
      <c r="S11" s="82">
        <v>0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4"/>
    </row>
    <row r="12" spans="1:52" s="7" customFormat="1" ht="24.95" customHeight="1">
      <c r="A12" s="107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93">
        <v>3</v>
      </c>
      <c r="C12" s="102" t="s">
        <v>122</v>
      </c>
      <c r="D12" s="103" t="s">
        <v>43</v>
      </c>
      <c r="E12" s="102" t="s">
        <v>119</v>
      </c>
      <c r="F12" s="102" t="s">
        <v>120</v>
      </c>
      <c r="G12" s="129">
        <v>38.095384465099997</v>
      </c>
      <c r="H12" s="129">
        <v>38.095384465099997</v>
      </c>
      <c r="I12" s="129">
        <v>0</v>
      </c>
      <c r="J12" s="76">
        <v>9</v>
      </c>
      <c r="K12" s="80">
        <v>38.1</v>
      </c>
      <c r="L12" s="80">
        <v>0</v>
      </c>
      <c r="M12" s="83">
        <v>0</v>
      </c>
      <c r="N12" s="80">
        <v>0</v>
      </c>
      <c r="O12" s="82">
        <v>8</v>
      </c>
      <c r="P12" s="129">
        <v>0</v>
      </c>
      <c r="Q12" s="130">
        <v>0</v>
      </c>
      <c r="R12" s="82">
        <v>0</v>
      </c>
      <c r="S12" s="82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4"/>
    </row>
    <row r="13" spans="1:52" s="7" customFormat="1" ht="24.95" customHeight="1">
      <c r="A13" s="107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93">
        <v>4</v>
      </c>
      <c r="C13" s="102" t="s">
        <v>123</v>
      </c>
      <c r="D13" s="103" t="s">
        <v>43</v>
      </c>
      <c r="E13" s="102" t="s">
        <v>119</v>
      </c>
      <c r="F13" s="102" t="s">
        <v>120</v>
      </c>
      <c r="G13" s="129">
        <v>42.155504743199998</v>
      </c>
      <c r="H13" s="129">
        <v>42.155504743199998</v>
      </c>
      <c r="I13" s="129">
        <v>0</v>
      </c>
      <c r="J13" s="76">
        <v>2</v>
      </c>
      <c r="K13" s="80">
        <v>0</v>
      </c>
      <c r="L13" s="80">
        <v>42.16</v>
      </c>
      <c r="M13" s="83">
        <v>0</v>
      </c>
      <c r="N13" s="80">
        <v>0</v>
      </c>
      <c r="O13" s="82">
        <v>14</v>
      </c>
      <c r="P13" s="129">
        <v>0</v>
      </c>
      <c r="Q13" s="130">
        <v>0</v>
      </c>
      <c r="R13" s="82">
        <v>0</v>
      </c>
      <c r="S13" s="82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4"/>
    </row>
    <row r="14" spans="1:52" s="7" customFormat="1" ht="24.95" customHeight="1">
      <c r="A14" s="107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93">
        <v>5</v>
      </c>
      <c r="C14" s="104" t="s">
        <v>124</v>
      </c>
      <c r="D14" s="62" t="s">
        <v>43</v>
      </c>
      <c r="E14" s="62" t="s">
        <v>119</v>
      </c>
      <c r="F14" s="62" t="s">
        <v>120</v>
      </c>
      <c r="G14" s="131">
        <v>28.330504552200001</v>
      </c>
      <c r="H14" s="131">
        <v>28.330504552200001</v>
      </c>
      <c r="I14" s="131">
        <v>0</v>
      </c>
      <c r="J14" s="76">
        <v>9</v>
      </c>
      <c r="K14" s="64">
        <v>0</v>
      </c>
      <c r="L14" s="64">
        <v>0</v>
      </c>
      <c r="M14" s="65">
        <v>0</v>
      </c>
      <c r="N14" s="64">
        <v>28.33</v>
      </c>
      <c r="O14" s="76">
        <v>30</v>
      </c>
      <c r="P14" s="131">
        <v>0</v>
      </c>
      <c r="Q14" s="76">
        <v>0</v>
      </c>
      <c r="R14" s="76">
        <v>0</v>
      </c>
      <c r="S14" s="76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4"/>
    </row>
    <row r="15" spans="1:52" s="7" customFormat="1" ht="24.95" customHeight="1">
      <c r="A15" s="107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"&amp;IF(J15=1,IF(P15&gt;0,IF(AV15+AW15+AX15+AY15=0,99,""),""),"")</f>
        <v xml:space="preserve">    </v>
      </c>
      <c r="B15" s="93">
        <v>6</v>
      </c>
      <c r="C15" s="104" t="s">
        <v>125</v>
      </c>
      <c r="D15" s="62" t="s">
        <v>43</v>
      </c>
      <c r="E15" s="62" t="s">
        <v>119</v>
      </c>
      <c r="F15" s="62" t="s">
        <v>120</v>
      </c>
      <c r="G15" s="131">
        <v>6.6115030513799997</v>
      </c>
      <c r="H15" s="131">
        <v>6.6115030513799997</v>
      </c>
      <c r="I15" s="131">
        <v>0</v>
      </c>
      <c r="J15" s="76">
        <v>9</v>
      </c>
      <c r="K15" s="64">
        <v>0</v>
      </c>
      <c r="L15" s="64">
        <v>0</v>
      </c>
      <c r="M15" s="65">
        <v>0</v>
      </c>
      <c r="N15" s="64">
        <v>6.61</v>
      </c>
      <c r="O15" s="76">
        <v>3</v>
      </c>
      <c r="P15" s="131">
        <v>0</v>
      </c>
      <c r="Q15" s="76">
        <v>0</v>
      </c>
      <c r="R15" s="76">
        <v>0</v>
      </c>
      <c r="S15" s="76">
        <v>0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4"/>
    </row>
    <row r="16" spans="1:52" s="7" customFormat="1" ht="24.95" customHeight="1">
      <c r="A16" s="107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"&amp;IF(P16&gt;0,IF(R16&gt;0,IF(S16&gt;0,"",88),77),"")&amp;" "&amp;IF(J16=1,IF(P16&gt;0,IF(AV16+AW16+AX16+AY16=0,99,""),""),"")</f>
        <v xml:space="preserve">    </v>
      </c>
      <c r="B16" s="93">
        <v>7</v>
      </c>
      <c r="C16" s="104" t="s">
        <v>126</v>
      </c>
      <c r="D16" s="62" t="s">
        <v>43</v>
      </c>
      <c r="E16" s="62" t="s">
        <v>119</v>
      </c>
      <c r="F16" s="62" t="s">
        <v>120</v>
      </c>
      <c r="G16" s="131">
        <v>222.69265880457999</v>
      </c>
      <c r="H16" s="131">
        <v>216.37257129299999</v>
      </c>
      <c r="I16" s="131">
        <v>6.3200875115799997</v>
      </c>
      <c r="J16" s="76">
        <v>1</v>
      </c>
      <c r="K16" s="64">
        <v>222.69</v>
      </c>
      <c r="L16" s="64">
        <v>0</v>
      </c>
      <c r="M16" s="65">
        <v>0</v>
      </c>
      <c r="N16" s="64">
        <v>0</v>
      </c>
      <c r="O16" s="76">
        <v>50</v>
      </c>
      <c r="P16" s="131">
        <v>0</v>
      </c>
      <c r="Q16" s="76">
        <v>0</v>
      </c>
      <c r="R16" s="76">
        <v>0</v>
      </c>
      <c r="S16" s="76">
        <v>0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4"/>
    </row>
    <row r="17" spans="1:52" s="7" customFormat="1" ht="24.95" customHeight="1">
      <c r="A17" s="107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"&amp;IF(P17&gt;0,IF(R17&gt;0,IF(S17&gt;0,"",88),77),"")&amp;" "&amp;IF(J17=1,IF(P17&gt;0,IF(AV17+AW17+AX17+AY17=0,99,""),""),"")</f>
        <v xml:space="preserve">    </v>
      </c>
      <c r="B17" s="93">
        <v>8</v>
      </c>
      <c r="C17" s="104" t="s">
        <v>127</v>
      </c>
      <c r="D17" s="62" t="s">
        <v>43</v>
      </c>
      <c r="E17" s="62" t="s">
        <v>119</v>
      </c>
      <c r="F17" s="62" t="s">
        <v>120</v>
      </c>
      <c r="G17" s="131">
        <v>47.548725208340002</v>
      </c>
      <c r="H17" s="131">
        <v>42.251627999900002</v>
      </c>
      <c r="I17" s="131">
        <v>5.2970972084400003</v>
      </c>
      <c r="J17" s="76">
        <v>1</v>
      </c>
      <c r="K17" s="64">
        <v>0</v>
      </c>
      <c r="L17" s="64">
        <v>47.55</v>
      </c>
      <c r="M17" s="65">
        <v>0</v>
      </c>
      <c r="N17" s="64">
        <v>0</v>
      </c>
      <c r="O17" s="76">
        <v>50</v>
      </c>
      <c r="P17" s="131">
        <v>0</v>
      </c>
      <c r="Q17" s="76">
        <v>0</v>
      </c>
      <c r="R17" s="76">
        <v>0</v>
      </c>
      <c r="S17" s="76">
        <v>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4"/>
    </row>
    <row r="18" spans="1:52" s="7" customFormat="1" ht="24.95" customHeight="1">
      <c r="A18" s="107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"&amp;IF(P18&gt;0,IF(R18&gt;0,IF(S18&gt;0,"",88),77),"")&amp;" "&amp;IF(J18=1,IF(P18&gt;0,IF(AV18+AW18+AX18+AY18=0,99,""),""),"")</f>
        <v xml:space="preserve">    </v>
      </c>
      <c r="B18" s="93">
        <v>9</v>
      </c>
      <c r="C18" s="104" t="s">
        <v>128</v>
      </c>
      <c r="D18" s="62" t="s">
        <v>43</v>
      </c>
      <c r="E18" s="62" t="s">
        <v>119</v>
      </c>
      <c r="F18" s="62" t="s">
        <v>120</v>
      </c>
      <c r="G18" s="131">
        <v>10.628102786199999</v>
      </c>
      <c r="H18" s="131">
        <v>10.628102786199999</v>
      </c>
      <c r="I18" s="131">
        <v>0</v>
      </c>
      <c r="J18" s="76">
        <v>9</v>
      </c>
      <c r="K18" s="64">
        <v>0</v>
      </c>
      <c r="L18" s="64">
        <v>0</v>
      </c>
      <c r="M18" s="65">
        <v>0</v>
      </c>
      <c r="N18" s="64">
        <v>10.63</v>
      </c>
      <c r="O18" s="76">
        <v>8</v>
      </c>
      <c r="P18" s="131">
        <v>0</v>
      </c>
      <c r="Q18" s="76">
        <v>0</v>
      </c>
      <c r="R18" s="76">
        <v>0</v>
      </c>
      <c r="S18" s="76">
        <v>0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4"/>
    </row>
    <row r="19" spans="1:52" s="7" customFormat="1" ht="24.95" customHeight="1">
      <c r="A19" s="107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"&amp;IF(P19&gt;0,IF(R19&gt;0,IF(S19&gt;0,"",88),77),"")&amp;" "&amp;IF(J19=1,IF(P19&gt;0,IF(AV19+AW19+AX19+AY19=0,99,""),""),"")</f>
        <v xml:space="preserve">    </v>
      </c>
      <c r="B19" s="93">
        <v>10</v>
      </c>
      <c r="C19" s="104" t="s">
        <v>129</v>
      </c>
      <c r="D19" s="62" t="s">
        <v>43</v>
      </c>
      <c r="E19" s="62" t="s">
        <v>119</v>
      </c>
      <c r="F19" s="62" t="s">
        <v>120</v>
      </c>
      <c r="G19" s="131">
        <v>7.3811527596299999</v>
      </c>
      <c r="H19" s="131">
        <v>7.3811527596299999</v>
      </c>
      <c r="I19" s="131">
        <v>0</v>
      </c>
      <c r="J19" s="76">
        <v>9</v>
      </c>
      <c r="K19" s="64">
        <v>0</v>
      </c>
      <c r="L19" s="64">
        <v>0</v>
      </c>
      <c r="M19" s="65">
        <v>0</v>
      </c>
      <c r="N19" s="64">
        <v>7.38</v>
      </c>
      <c r="O19" s="76">
        <v>11</v>
      </c>
      <c r="P19" s="131">
        <v>0</v>
      </c>
      <c r="Q19" s="76">
        <v>0</v>
      </c>
      <c r="R19" s="76">
        <v>0</v>
      </c>
      <c r="S19" s="76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4"/>
    </row>
    <row r="20" spans="1:52" s="7" customFormat="1" ht="24.95" customHeight="1">
      <c r="A20" s="107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93">
        <v>11</v>
      </c>
      <c r="C20" s="104" t="s">
        <v>130</v>
      </c>
      <c r="D20" s="62" t="s">
        <v>43</v>
      </c>
      <c r="E20" s="62" t="s">
        <v>119</v>
      </c>
      <c r="F20" s="62" t="s">
        <v>120</v>
      </c>
      <c r="G20" s="131">
        <v>14.8324269205</v>
      </c>
      <c r="H20" s="131">
        <v>14.8324269205</v>
      </c>
      <c r="I20" s="131">
        <v>0</v>
      </c>
      <c r="J20" s="76">
        <v>1</v>
      </c>
      <c r="K20" s="75">
        <v>0</v>
      </c>
      <c r="L20" s="64">
        <v>0</v>
      </c>
      <c r="M20" s="65">
        <v>0</v>
      </c>
      <c r="N20" s="75">
        <v>14.83</v>
      </c>
      <c r="O20" s="76">
        <v>11</v>
      </c>
      <c r="P20" s="131">
        <v>0</v>
      </c>
      <c r="Q20" s="76">
        <v>0</v>
      </c>
      <c r="R20" s="76">
        <v>0</v>
      </c>
      <c r="S20" s="76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4"/>
    </row>
    <row r="21" spans="1:52" s="7" customFormat="1" ht="24.95" customHeight="1">
      <c r="A21" s="107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"&amp;IF(P21&gt;0,IF(R21&gt;0,IF(S21&gt;0,"",88),77),"")&amp;" "&amp;IF(J21=1,IF(P21&gt;0,IF(AV21+AW21+AX21+AY21=0,99,""),""),"")</f>
        <v xml:space="preserve">    </v>
      </c>
      <c r="B21" s="93">
        <v>12</v>
      </c>
      <c r="C21" s="104" t="s">
        <v>131</v>
      </c>
      <c r="D21" s="62" t="s">
        <v>43</v>
      </c>
      <c r="E21" s="62" t="s">
        <v>119</v>
      </c>
      <c r="F21" s="62" t="s">
        <v>120</v>
      </c>
      <c r="G21" s="131">
        <v>57.014985657799997</v>
      </c>
      <c r="H21" s="131">
        <v>57.014985657799997</v>
      </c>
      <c r="I21" s="131">
        <v>0</v>
      </c>
      <c r="J21" s="76">
        <v>1</v>
      </c>
      <c r="K21" s="64">
        <v>0</v>
      </c>
      <c r="L21" s="64">
        <v>0</v>
      </c>
      <c r="M21" s="65">
        <v>0</v>
      </c>
      <c r="N21" s="64">
        <v>57.01</v>
      </c>
      <c r="O21" s="76">
        <v>8</v>
      </c>
      <c r="P21" s="131">
        <v>0</v>
      </c>
      <c r="Q21" s="76">
        <v>0</v>
      </c>
      <c r="R21" s="76">
        <v>0</v>
      </c>
      <c r="S21" s="76">
        <v>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4"/>
    </row>
    <row r="22" spans="1:52" s="7" customFormat="1" ht="24.95" customHeight="1">
      <c r="A22" s="107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"&amp;IF(P22&gt;0,IF(R22&gt;0,IF(S22&gt;0,"",88),77),"")&amp;" "&amp;IF(J22=1,IF(P22&gt;0,IF(AV22+AW22+AX22+AY22=0,99,""),""),"")</f>
        <v xml:space="preserve">    </v>
      </c>
      <c r="B22" s="93">
        <v>13</v>
      </c>
      <c r="C22" s="104" t="s">
        <v>132</v>
      </c>
      <c r="D22" s="62" t="s">
        <v>43</v>
      </c>
      <c r="E22" s="62" t="s">
        <v>119</v>
      </c>
      <c r="F22" s="62" t="s">
        <v>120</v>
      </c>
      <c r="G22" s="131">
        <v>34.598471073900001</v>
      </c>
      <c r="H22" s="131">
        <v>34.598471073900001</v>
      </c>
      <c r="I22" s="131">
        <v>0</v>
      </c>
      <c r="J22" s="76">
        <v>1</v>
      </c>
      <c r="K22" s="64">
        <v>0</v>
      </c>
      <c r="L22" s="64">
        <v>0</v>
      </c>
      <c r="M22" s="65">
        <v>0</v>
      </c>
      <c r="N22" s="64">
        <v>34.6</v>
      </c>
      <c r="O22" s="76">
        <v>3</v>
      </c>
      <c r="P22" s="131">
        <v>0</v>
      </c>
      <c r="Q22" s="76">
        <v>0</v>
      </c>
      <c r="R22" s="76">
        <v>0</v>
      </c>
      <c r="S22" s="76">
        <v>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4"/>
    </row>
    <row r="23" spans="1:52" s="7" customFormat="1" ht="24.95" customHeight="1">
      <c r="A23" s="107" t="str">
        <f>IF(J23=1,IF(K23&gt;0,IF(L23&gt;0,IF(N23&gt;0,11,11),IF(N23&gt;0,11,"")),IF(L23&gt;0,IF(N23&gt;0,11,""),IF(N23=0,22,""))),IF(L23&gt;0,IF(N23&gt;0,IF(P23&gt;0,66,""),IF(P23&gt;0,66,"")),IF(P23&gt;0,66,"")))&amp;" "&amp;IF(J23=1,IF(K23=0,IF(L23&gt;0,IF(N23&gt;0,IF(P23&gt;0,66,""),IF(P23&gt;0,66,"")),IF(P23&gt;0,66,"")),""),IF(P23&gt;0,66,""))&amp;" "&amp;IF(J23=1,IF(K23&gt;0,IF(P23&gt;0,IF(O23&lt;=7,IF(Q23=100,"","33"),IF(O23&lt;=25,IF(Q23&gt;0,IF(Q23&lt;100,"",33),IF(Q23=0,"","33")))),IF(O23&gt;25,"",33)),""),IF(J23&gt;1,IF(P23&gt;0,"55",""),IF(J23=0,IF(P23&gt;0,"55","00"))))&amp;" "&amp;IF(P23&gt;0,IF(R23&gt;0,IF(S23&gt;0,"",88),77),"")&amp;" "&amp;IF(J23=1,IF(P23&gt;0,IF(AV23+AW23+AX23+AY23=0,99,""),""),"")</f>
        <v xml:space="preserve">    </v>
      </c>
      <c r="B23" s="93">
        <v>14</v>
      </c>
      <c r="C23" s="104" t="s">
        <v>133</v>
      </c>
      <c r="D23" s="62" t="s">
        <v>43</v>
      </c>
      <c r="E23" s="62" t="s">
        <v>119</v>
      </c>
      <c r="F23" s="62" t="s">
        <v>120</v>
      </c>
      <c r="G23" s="131">
        <v>9.1742640650599991</v>
      </c>
      <c r="H23" s="131">
        <v>9.1742640650599991</v>
      </c>
      <c r="I23" s="131">
        <v>0</v>
      </c>
      <c r="J23" s="76">
        <v>9</v>
      </c>
      <c r="K23" s="64">
        <v>0</v>
      </c>
      <c r="L23" s="64">
        <v>0</v>
      </c>
      <c r="M23" s="65">
        <v>0</v>
      </c>
      <c r="N23" s="64">
        <v>9.17</v>
      </c>
      <c r="O23" s="76">
        <v>10</v>
      </c>
      <c r="P23" s="131">
        <v>0</v>
      </c>
      <c r="Q23" s="76">
        <v>0</v>
      </c>
      <c r="R23" s="76">
        <v>0</v>
      </c>
      <c r="S23" s="76">
        <v>0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4"/>
    </row>
    <row r="24" spans="1:52" s="7" customFormat="1" ht="24.95" customHeight="1">
      <c r="A24" s="107" t="str">
        <f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"&amp;IF(J24=1,IF(K24&gt;0,IF(P24&gt;0,IF(O24&lt;=7,IF(Q24=100,"","33"),IF(O24&lt;=25,IF(Q24&gt;0,IF(Q24&lt;100,"",33),IF(Q24=0,"","33")))),IF(O24&gt;25,"",33)),""),IF(J24&gt;1,IF(P24&gt;0,"55",""),IF(J24=0,IF(P24&gt;0,"55","00"))))&amp;" "&amp;IF(P24&gt;0,IF(R24&gt;0,IF(S24&gt;0,"",88),77),"")&amp;" "&amp;IF(J24=1,IF(P24&gt;0,IF(AV24+AW24+AX24+AY24=0,99,""),""),"")</f>
        <v xml:space="preserve">    </v>
      </c>
      <c r="B24" s="93">
        <v>15</v>
      </c>
      <c r="C24" s="104" t="s">
        <v>134</v>
      </c>
      <c r="D24" s="62" t="s">
        <v>43</v>
      </c>
      <c r="E24" s="62" t="s">
        <v>119</v>
      </c>
      <c r="F24" s="62" t="s">
        <v>120</v>
      </c>
      <c r="G24" s="131">
        <v>71.297677565599997</v>
      </c>
      <c r="H24" s="131">
        <v>71.297677565599997</v>
      </c>
      <c r="I24" s="131">
        <v>0</v>
      </c>
      <c r="J24" s="76">
        <v>1</v>
      </c>
      <c r="K24" s="64">
        <v>0</v>
      </c>
      <c r="L24" s="64">
        <v>0</v>
      </c>
      <c r="M24" s="65">
        <v>0</v>
      </c>
      <c r="N24" s="64">
        <v>71.3</v>
      </c>
      <c r="O24" s="76">
        <v>10</v>
      </c>
      <c r="P24" s="131">
        <v>0</v>
      </c>
      <c r="Q24" s="76">
        <v>0</v>
      </c>
      <c r="R24" s="76">
        <v>0</v>
      </c>
      <c r="S24" s="76">
        <v>0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4"/>
    </row>
    <row r="25" spans="1:52" s="7" customFormat="1" ht="24.95" customHeight="1">
      <c r="A25" s="107" t="str">
        <f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"&amp;IF(P25&gt;0,IF(R25&gt;0,IF(S25&gt;0,"",88),77),"")&amp;" "&amp;IF(J25=1,IF(P25&gt;0,IF(AV25+AW25+AX25+AY25=0,99,""),""),"")</f>
        <v xml:space="preserve">    </v>
      </c>
      <c r="B25" s="93">
        <v>16</v>
      </c>
      <c r="C25" s="104" t="s">
        <v>135</v>
      </c>
      <c r="D25" s="62" t="s">
        <v>43</v>
      </c>
      <c r="E25" s="62" t="s">
        <v>119</v>
      </c>
      <c r="F25" s="62" t="s">
        <v>120</v>
      </c>
      <c r="G25" s="131">
        <v>21.339804704700001</v>
      </c>
      <c r="H25" s="131">
        <v>21.339804704700001</v>
      </c>
      <c r="I25" s="131">
        <v>0</v>
      </c>
      <c r="J25" s="76">
        <v>9</v>
      </c>
      <c r="K25" s="64">
        <v>0</v>
      </c>
      <c r="L25" s="64">
        <v>0</v>
      </c>
      <c r="M25" s="65">
        <v>0</v>
      </c>
      <c r="N25" s="64">
        <v>21.34</v>
      </c>
      <c r="O25" s="76">
        <v>0</v>
      </c>
      <c r="P25" s="131">
        <v>0</v>
      </c>
      <c r="Q25" s="76">
        <v>0</v>
      </c>
      <c r="R25" s="76">
        <v>0</v>
      </c>
      <c r="S25" s="76">
        <v>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4"/>
    </row>
    <row r="26" spans="1:52" s="7" customFormat="1" ht="24.95" customHeight="1">
      <c r="A26" s="107" t="str">
        <f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"&amp;IF(J26=1,IF(K26&gt;0,IF(P26&gt;0,IF(O26&lt;=7,IF(Q26=100,"","33"),IF(O26&lt;=25,IF(Q26&gt;0,IF(Q26&lt;100,"",33),IF(Q26=0,"","33")))),IF(O26&gt;25,"",33)),""),IF(J26&gt;1,IF(P26&gt;0,"55",""),IF(J26=0,IF(P26&gt;0,"55","00"))))&amp;" "&amp;IF(P26&gt;0,IF(R26&gt;0,IF(S26&gt;0,"",88),77),"")&amp;" "&amp;IF(J26=1,IF(P26&gt;0,IF(AV26+AW26+AX26+AY26=0,99,""),""),"")</f>
        <v xml:space="preserve">    </v>
      </c>
      <c r="B26" s="93">
        <v>17</v>
      </c>
      <c r="C26" s="104" t="s">
        <v>136</v>
      </c>
      <c r="D26" s="62" t="s">
        <v>43</v>
      </c>
      <c r="E26" s="62" t="s">
        <v>119</v>
      </c>
      <c r="F26" s="62" t="s">
        <v>120</v>
      </c>
      <c r="G26" s="131">
        <v>32.961557615399997</v>
      </c>
      <c r="H26" s="131">
        <v>32.961557615399997</v>
      </c>
      <c r="I26" s="131">
        <v>0</v>
      </c>
      <c r="J26" s="76">
        <v>2</v>
      </c>
      <c r="K26" s="64">
        <v>32.96</v>
      </c>
      <c r="L26" s="64">
        <v>0</v>
      </c>
      <c r="M26" s="65">
        <v>0</v>
      </c>
      <c r="N26" s="64">
        <v>0</v>
      </c>
      <c r="O26" s="76">
        <v>0</v>
      </c>
      <c r="P26" s="131">
        <v>0</v>
      </c>
      <c r="Q26" s="76">
        <v>0</v>
      </c>
      <c r="R26" s="76">
        <v>0</v>
      </c>
      <c r="S26" s="76">
        <v>0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4"/>
    </row>
    <row r="27" spans="1:52" s="39" customFormat="1" ht="27.95" customHeight="1">
      <c r="B27" s="37"/>
      <c r="C27" s="37"/>
      <c r="D27" s="37"/>
      <c r="E27" s="37"/>
      <c r="F27" s="37"/>
      <c r="G27" s="37"/>
      <c r="H27" s="37"/>
      <c r="I27" s="37"/>
      <c r="J27" s="37"/>
      <c r="K27" s="119"/>
      <c r="L27" s="119"/>
      <c r="M27" s="119"/>
      <c r="N27" s="119"/>
      <c r="O27" s="37"/>
      <c r="P27" s="37"/>
      <c r="Q27" s="37"/>
    </row>
    <row r="28" spans="1:52" s="39" customFormat="1" ht="30" customHeight="1">
      <c r="B28" s="37"/>
      <c r="C28" s="37"/>
      <c r="D28" s="37"/>
      <c r="E28" s="37"/>
      <c r="F28" s="37"/>
      <c r="G28" s="37"/>
      <c r="H28" s="37"/>
      <c r="I28" s="37"/>
      <c r="J28" s="37"/>
      <c r="K28" s="119"/>
      <c r="L28" s="119"/>
      <c r="M28" s="119"/>
      <c r="N28" s="119"/>
      <c r="O28" s="37"/>
      <c r="P28" s="37"/>
      <c r="Q28" s="37"/>
    </row>
    <row r="29" spans="1:52" s="39" customFormat="1" ht="30" customHeight="1">
      <c r="B29" s="37"/>
      <c r="C29" s="37"/>
      <c r="D29" s="37"/>
      <c r="E29" s="37"/>
      <c r="F29" s="37"/>
      <c r="G29" s="37"/>
      <c r="H29" s="37"/>
      <c r="I29" s="37"/>
      <c r="J29" s="37"/>
      <c r="K29" s="119"/>
      <c r="L29" s="119"/>
      <c r="M29" s="119"/>
      <c r="N29" s="119"/>
      <c r="O29" s="37"/>
      <c r="P29" s="37"/>
      <c r="Q29" s="37"/>
    </row>
    <row r="30" spans="1:52" s="39" customFormat="1" ht="30" customHeight="1">
      <c r="B30" s="37"/>
      <c r="C30" s="37"/>
      <c r="D30" s="37"/>
      <c r="E30" s="37"/>
      <c r="F30" s="37"/>
      <c r="G30" s="37"/>
      <c r="H30" s="37"/>
      <c r="I30" s="37"/>
      <c r="J30" s="37"/>
      <c r="K30" s="119"/>
      <c r="L30" s="119"/>
      <c r="M30" s="119"/>
      <c r="N30" s="119"/>
      <c r="O30" s="37"/>
      <c r="P30" s="37"/>
      <c r="Q30" s="37"/>
    </row>
    <row r="31" spans="1:52" s="39" customFormat="1" ht="21.75">
      <c r="B31" s="37"/>
      <c r="C31" s="37"/>
      <c r="D31" s="37"/>
      <c r="E31" s="37"/>
      <c r="F31" s="37"/>
      <c r="G31" s="37"/>
      <c r="H31" s="37"/>
      <c r="I31" s="37"/>
      <c r="J31" s="37"/>
      <c r="K31" s="119"/>
      <c r="L31" s="119"/>
      <c r="M31" s="119"/>
      <c r="N31" s="119"/>
      <c r="O31" s="37"/>
      <c r="P31" s="37"/>
      <c r="Q31" s="37"/>
    </row>
    <row r="32" spans="1:52" s="39" customFormat="1" ht="21.75">
      <c r="B32" s="37"/>
      <c r="C32" s="37"/>
      <c r="D32" s="37"/>
      <c r="E32" s="37"/>
      <c r="F32" s="37"/>
      <c r="G32" s="37"/>
      <c r="H32" s="37"/>
      <c r="I32" s="37"/>
      <c r="J32" s="37"/>
      <c r="K32" s="119"/>
      <c r="L32" s="119"/>
      <c r="M32" s="119"/>
      <c r="N32" s="119"/>
      <c r="O32" s="37"/>
      <c r="P32" s="37"/>
      <c r="Q32" s="37"/>
    </row>
    <row r="33" spans="2:17" s="39" customFormat="1" ht="21.75">
      <c r="B33" s="37"/>
      <c r="C33" s="37"/>
      <c r="D33" s="37"/>
      <c r="E33" s="37"/>
      <c r="F33" s="37"/>
      <c r="G33" s="37"/>
      <c r="H33" s="37"/>
      <c r="I33" s="37"/>
      <c r="J33" s="37"/>
      <c r="K33" s="119"/>
      <c r="L33" s="119"/>
      <c r="M33" s="119"/>
      <c r="N33" s="119"/>
      <c r="O33" s="37"/>
      <c r="P33" s="37"/>
      <c r="Q33" s="37"/>
    </row>
    <row r="34" spans="2:17" s="39" customFormat="1" ht="21.75">
      <c r="B34" s="37"/>
      <c r="C34" s="37"/>
      <c r="D34" s="37"/>
      <c r="E34" s="37"/>
      <c r="F34" s="37"/>
      <c r="G34" s="37"/>
      <c r="H34" s="37"/>
      <c r="I34" s="37"/>
      <c r="J34" s="37"/>
      <c r="K34" s="119"/>
      <c r="L34" s="119"/>
      <c r="M34" s="119"/>
      <c r="N34" s="119"/>
      <c r="O34" s="37"/>
      <c r="P34" s="37"/>
      <c r="Q34" s="37"/>
    </row>
    <row r="35" spans="2:17" s="39" customFormat="1" ht="21.75">
      <c r="B35" s="37"/>
      <c r="C35" s="37"/>
      <c r="D35" s="37"/>
      <c r="E35" s="37"/>
      <c r="F35" s="37"/>
      <c r="G35" s="37"/>
      <c r="H35" s="37"/>
      <c r="I35" s="37"/>
      <c r="J35" s="37"/>
      <c r="K35" s="119"/>
      <c r="L35" s="119"/>
      <c r="M35" s="119"/>
      <c r="N35" s="119"/>
      <c r="O35" s="37"/>
      <c r="P35" s="37"/>
      <c r="Q35" s="37"/>
    </row>
    <row r="36" spans="2:17" s="39" customFormat="1" ht="21.75">
      <c r="B36" s="37"/>
      <c r="C36" s="37"/>
      <c r="D36" s="37"/>
      <c r="E36" s="37"/>
      <c r="F36" s="37"/>
      <c r="G36" s="37"/>
      <c r="H36" s="37"/>
      <c r="I36" s="37"/>
      <c r="J36" s="37"/>
      <c r="K36" s="119"/>
      <c r="L36" s="119"/>
      <c r="M36" s="119"/>
      <c r="N36" s="119"/>
      <c r="O36" s="37"/>
      <c r="P36" s="37"/>
      <c r="Q36" s="37"/>
    </row>
    <row r="37" spans="2:17" s="39" customFormat="1" ht="21.75">
      <c r="B37" s="37"/>
      <c r="C37" s="37"/>
      <c r="D37" s="37"/>
      <c r="E37" s="37"/>
      <c r="F37" s="37"/>
      <c r="G37" s="37"/>
      <c r="H37" s="37"/>
      <c r="I37" s="37"/>
      <c r="J37" s="37"/>
      <c r="K37" s="119"/>
      <c r="L37" s="119"/>
      <c r="M37" s="119"/>
      <c r="N37" s="119"/>
      <c r="O37" s="37"/>
      <c r="P37" s="37"/>
      <c r="Q37" s="37"/>
    </row>
    <row r="38" spans="2:17" s="39" customFormat="1" ht="21.75">
      <c r="B38" s="37"/>
      <c r="C38" s="37"/>
      <c r="D38" s="37"/>
      <c r="E38" s="37"/>
      <c r="F38" s="37"/>
      <c r="G38" s="37"/>
      <c r="H38" s="37"/>
      <c r="I38" s="37"/>
      <c r="J38" s="37"/>
      <c r="K38" s="119"/>
      <c r="L38" s="119"/>
      <c r="M38" s="119"/>
      <c r="N38" s="119"/>
      <c r="O38" s="37"/>
      <c r="P38" s="37"/>
      <c r="Q38" s="37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B1:AJ1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J6:J8"/>
    <mergeCell ref="G6:I6"/>
    <mergeCell ref="AQ5:AU5"/>
    <mergeCell ref="AR4:AT4"/>
    <mergeCell ref="AU4:AV4"/>
    <mergeCell ref="B2:E4"/>
    <mergeCell ref="F2:J4"/>
    <mergeCell ref="AL2:AQ2"/>
    <mergeCell ref="AR2:AT2"/>
    <mergeCell ref="AG3:AQ3"/>
    <mergeCell ref="AR3:AT3"/>
    <mergeCell ref="AU3:AV3"/>
    <mergeCell ref="AE4:AQ4"/>
    <mergeCell ref="T6:AU6"/>
  </mergeCells>
  <conditionalFormatting sqref="T10:AU26">
    <cfRule type="cellIs" dxfId="0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ผิดพลาด" sqref="C27:C1048576">
      <formula1>9</formula1>
    </dataValidation>
    <dataValidation type="whole" allowBlank="1" showInputMessage="1" showErrorMessage="1" error="กรอกเฉพาะ 0 1 2" sqref="S2:S4 R10:R26">
      <formula1>0</formula1>
      <formula2>2</formula2>
    </dataValidation>
    <dataValidation type="whole" allowBlank="1" showInputMessage="1" showErrorMessage="1" error="กรอกเฉพาะ 0 1 2 3" sqref="S10:S2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 O10:O26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เกิน 9 หลัก" sqref="C10:C26">
      <formula1>9</formula1>
    </dataValidation>
  </dataValidations>
  <printOptions horizontalCentered="1"/>
  <pageMargins left="0.23622047244094491" right="0.19685039370078741" top="1.4566929133858268" bottom="0.78740157480314965" header="0.78740157480314965" footer="0.19685039370078741"/>
  <pageSetup paperSize="8" scale="125" pageOrder="overThenDown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42"/>
  <sheetViews>
    <sheetView topLeftCell="M1" zoomScale="110" zoomScaleNormal="110" workbookViewId="0">
      <selection activeCell="L28" sqref="L28"/>
    </sheetView>
  </sheetViews>
  <sheetFormatPr defaultColWidth="8.875" defaultRowHeight="17.25"/>
  <cols>
    <col min="1" max="1" width="10.75" style="33" bestFit="1" customWidth="1"/>
    <col min="2" max="2" width="7.875" style="9" bestFit="1" customWidth="1"/>
    <col min="3" max="3" width="9" style="9" bestFit="1" customWidth="1"/>
    <col min="4" max="4" width="6.375" style="8" customWidth="1"/>
    <col min="5" max="5" width="7.75" style="8" customWidth="1"/>
    <col min="6" max="6" width="4.625" style="8" customWidth="1"/>
    <col min="7" max="7" width="9.625" style="8" bestFit="1" customWidth="1"/>
    <col min="8" max="8" width="7.375" style="8" customWidth="1"/>
    <col min="9" max="9" width="9.25" style="8" customWidth="1"/>
    <col min="10" max="10" width="4.875" style="8" customWidth="1"/>
    <col min="11" max="11" width="6.375" style="5" customWidth="1"/>
    <col min="12" max="12" width="7.25" style="5" customWidth="1"/>
    <col min="13" max="13" width="7.875" style="5" customWidth="1"/>
    <col min="14" max="14" width="7" style="5" customWidth="1"/>
    <col min="15" max="15" width="6" style="9" customWidth="1"/>
    <col min="16" max="16" width="8.375" style="8" customWidth="1"/>
    <col min="17" max="17" width="6.25" style="8" customWidth="1"/>
    <col min="18" max="18" width="8" style="8" customWidth="1"/>
    <col min="19" max="19" width="10.25" style="8" customWidth="1"/>
    <col min="20" max="20" width="3.375" style="8" customWidth="1"/>
    <col min="21" max="21" width="3.625" style="8" customWidth="1"/>
    <col min="22" max="22" width="3.75" style="8" customWidth="1"/>
    <col min="23" max="23" width="3.625" style="8" customWidth="1"/>
    <col min="24" max="24" width="4" style="8" customWidth="1"/>
    <col min="25" max="49" width="3" style="8" customWidth="1"/>
    <col min="50" max="50" width="7" style="8" customWidth="1"/>
    <col min="51" max="51" width="3.125" style="8" customWidth="1"/>
    <col min="52" max="52" width="6.75" style="8" bestFit="1" customWidth="1"/>
    <col min="53" max="16384" width="8.875" style="8"/>
  </cols>
  <sheetData>
    <row r="1" spans="1:52" s="1" customFormat="1" ht="33">
      <c r="B1" s="188" t="s">
        <v>29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</row>
    <row r="2" spans="1:52" customFormat="1" ht="27.75">
      <c r="B2" s="144" t="s">
        <v>0</v>
      </c>
      <c r="C2" s="144"/>
      <c r="D2" s="144"/>
      <c r="E2" s="144"/>
      <c r="F2" s="144" t="s">
        <v>137</v>
      </c>
      <c r="G2" s="144"/>
      <c r="H2" s="144"/>
      <c r="I2" s="144"/>
      <c r="J2" s="144"/>
      <c r="K2" s="69"/>
      <c r="L2" s="70"/>
      <c r="M2" s="70"/>
      <c r="N2" s="86"/>
      <c r="O2" s="86"/>
      <c r="P2" s="87"/>
      <c r="Q2" s="86"/>
      <c r="R2" s="86"/>
      <c r="S2" s="68"/>
      <c r="T2" s="68"/>
      <c r="U2" s="2"/>
      <c r="V2" s="2"/>
      <c r="W2" s="2"/>
      <c r="X2" s="2"/>
      <c r="Y2" s="2"/>
      <c r="Z2" s="71"/>
      <c r="AA2" s="2"/>
      <c r="AB2" s="2"/>
      <c r="AC2" s="2"/>
      <c r="AD2" s="2"/>
      <c r="AE2" s="88"/>
      <c r="AF2" s="88"/>
      <c r="AG2" s="88"/>
      <c r="AH2" s="88"/>
      <c r="AI2" s="2"/>
      <c r="AJ2" s="2"/>
      <c r="AK2" s="2"/>
      <c r="AL2" s="2"/>
      <c r="AM2" s="2"/>
      <c r="AN2" s="71"/>
      <c r="AO2" s="71"/>
      <c r="AP2" s="142" t="s">
        <v>1</v>
      </c>
      <c r="AQ2" s="142"/>
      <c r="AR2" s="142"/>
      <c r="AS2" s="142"/>
      <c r="AT2" s="142"/>
      <c r="AU2" s="142"/>
      <c r="AV2" s="145">
        <v>1011</v>
      </c>
      <c r="AW2" s="145"/>
      <c r="AX2" s="145"/>
      <c r="AY2" s="2"/>
      <c r="AZ2" s="2"/>
    </row>
    <row r="3" spans="1:52" customFormat="1" ht="27.75">
      <c r="B3" s="144"/>
      <c r="C3" s="144"/>
      <c r="D3" s="144"/>
      <c r="E3" s="144"/>
      <c r="F3" s="144"/>
      <c r="G3" s="144"/>
      <c r="H3" s="144"/>
      <c r="I3" s="144"/>
      <c r="J3" s="144"/>
      <c r="K3" s="69"/>
      <c r="L3" s="70"/>
      <c r="M3" s="70"/>
      <c r="N3" s="89"/>
      <c r="O3" s="89"/>
      <c r="P3" s="61"/>
      <c r="Q3" s="68"/>
      <c r="R3" s="68"/>
      <c r="S3" s="86"/>
      <c r="T3" s="86"/>
      <c r="U3" s="88"/>
      <c r="V3" s="72"/>
      <c r="W3" s="72"/>
      <c r="X3" s="72"/>
      <c r="Y3" s="72"/>
      <c r="Z3" s="72"/>
      <c r="AA3" s="72"/>
      <c r="AB3" s="72"/>
      <c r="AC3" s="72"/>
      <c r="AD3" s="72"/>
      <c r="AE3" s="88"/>
      <c r="AF3" s="88"/>
      <c r="AG3" s="88"/>
      <c r="AH3" s="88"/>
      <c r="AI3" s="71"/>
      <c r="AJ3" s="2"/>
      <c r="AK3" s="142" t="s">
        <v>116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6">
        <v>662.67254206764994</v>
      </c>
      <c r="AW3" s="146"/>
      <c r="AX3" s="146"/>
      <c r="AY3" s="141" t="s">
        <v>3</v>
      </c>
      <c r="AZ3" s="141"/>
    </row>
    <row r="4" spans="1:52" customFormat="1" ht="27.75">
      <c r="B4" s="144"/>
      <c r="C4" s="144"/>
      <c r="D4" s="144"/>
      <c r="E4" s="144"/>
      <c r="F4" s="144"/>
      <c r="G4" s="144"/>
      <c r="H4" s="144"/>
      <c r="I4" s="144"/>
      <c r="J4" s="144"/>
      <c r="K4" s="69"/>
      <c r="L4" s="70"/>
      <c r="M4" s="70"/>
      <c r="N4" s="89"/>
      <c r="O4" s="89"/>
      <c r="P4" s="61"/>
      <c r="Q4" s="68"/>
      <c r="R4" s="68"/>
      <c r="S4" s="86"/>
      <c r="T4" s="86"/>
      <c r="U4" s="88"/>
      <c r="V4" s="72"/>
      <c r="W4" s="72"/>
      <c r="X4" s="73"/>
      <c r="Y4" s="73"/>
      <c r="Z4" s="72"/>
      <c r="AA4" s="72"/>
      <c r="AB4" s="72"/>
      <c r="AC4" s="72"/>
      <c r="AD4" s="72"/>
      <c r="AE4" s="88"/>
      <c r="AF4" s="88"/>
      <c r="AG4" s="88"/>
      <c r="AH4" s="88"/>
      <c r="AI4" s="142" t="s">
        <v>117</v>
      </c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3">
        <v>650.68947190089</v>
      </c>
      <c r="AW4" s="143"/>
      <c r="AX4" s="143"/>
      <c r="AY4" s="141" t="s">
        <v>3</v>
      </c>
      <c r="AZ4" s="141"/>
    </row>
    <row r="5" spans="1:52" customFormat="1" ht="18.75" customHeight="1">
      <c r="A5" s="32"/>
      <c r="B5" s="3"/>
      <c r="C5" s="3"/>
      <c r="G5" s="4"/>
      <c r="K5" s="5"/>
      <c r="L5" s="6"/>
      <c r="M5" s="6"/>
      <c r="N5" s="6"/>
      <c r="O5" s="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7"/>
      <c r="AI5" s="7"/>
      <c r="AJ5" s="7"/>
      <c r="AK5" s="8"/>
      <c r="AL5" s="7"/>
      <c r="AM5" s="7"/>
      <c r="AN5" s="7"/>
      <c r="AO5" s="7"/>
      <c r="AP5" s="7"/>
      <c r="AQ5" s="7"/>
      <c r="AR5" s="7"/>
      <c r="AS5" s="7"/>
      <c r="AT5" s="7"/>
      <c r="AU5" s="7"/>
      <c r="AV5" s="173" t="s">
        <v>5</v>
      </c>
      <c r="AW5" s="173"/>
      <c r="AX5" s="173"/>
      <c r="AY5" s="173"/>
      <c r="AZ5" s="173"/>
    </row>
    <row r="6" spans="1:52" ht="21" customHeight="1">
      <c r="A6" s="151" t="s">
        <v>44</v>
      </c>
      <c r="B6" s="174" t="s">
        <v>6</v>
      </c>
      <c r="C6" s="174" t="s">
        <v>7</v>
      </c>
      <c r="D6" s="174" t="s">
        <v>8</v>
      </c>
      <c r="E6" s="174" t="s">
        <v>9</v>
      </c>
      <c r="F6" s="174" t="s">
        <v>10</v>
      </c>
      <c r="G6" s="154" t="s">
        <v>46</v>
      </c>
      <c r="H6" s="155"/>
      <c r="I6" s="156"/>
      <c r="J6" s="161" t="s">
        <v>11</v>
      </c>
      <c r="K6" s="158" t="s">
        <v>36</v>
      </c>
      <c r="L6" s="158"/>
      <c r="M6" s="158"/>
      <c r="N6" s="158"/>
      <c r="O6" s="161" t="s">
        <v>12</v>
      </c>
      <c r="P6" s="164" t="s">
        <v>4</v>
      </c>
      <c r="Q6" s="161" t="s">
        <v>30</v>
      </c>
      <c r="R6" s="167" t="s">
        <v>37</v>
      </c>
      <c r="S6" s="170" t="s">
        <v>38</v>
      </c>
      <c r="T6" s="152" t="s">
        <v>13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60" t="s">
        <v>47</v>
      </c>
    </row>
    <row r="7" spans="1:52" ht="18.75" customHeight="1">
      <c r="A7" s="151"/>
      <c r="B7" s="174"/>
      <c r="C7" s="174"/>
      <c r="D7" s="174"/>
      <c r="E7" s="174"/>
      <c r="F7" s="174"/>
      <c r="G7" s="157" t="s">
        <v>2</v>
      </c>
      <c r="H7" s="153" t="s">
        <v>45</v>
      </c>
      <c r="I7" s="153"/>
      <c r="J7" s="162"/>
      <c r="K7" s="159" t="s">
        <v>39</v>
      </c>
      <c r="L7" s="147" t="s">
        <v>40</v>
      </c>
      <c r="M7" s="149" t="s">
        <v>41</v>
      </c>
      <c r="N7" s="150" t="s">
        <v>42</v>
      </c>
      <c r="O7" s="162"/>
      <c r="P7" s="165"/>
      <c r="Q7" s="162"/>
      <c r="R7" s="168"/>
      <c r="S7" s="171"/>
      <c r="T7" s="176" t="s">
        <v>14</v>
      </c>
      <c r="U7" s="176"/>
      <c r="V7" s="176"/>
      <c r="W7" s="176"/>
      <c r="X7" s="178" t="s">
        <v>15</v>
      </c>
      <c r="Y7" s="178"/>
      <c r="Z7" s="178"/>
      <c r="AA7" s="178"/>
      <c r="AB7" s="179" t="s">
        <v>16</v>
      </c>
      <c r="AC7" s="179"/>
      <c r="AD7" s="179"/>
      <c r="AE7" s="179"/>
      <c r="AF7" s="180" t="s">
        <v>17</v>
      </c>
      <c r="AG7" s="180"/>
      <c r="AH7" s="180"/>
      <c r="AI7" s="180"/>
      <c r="AJ7" s="181" t="s">
        <v>18</v>
      </c>
      <c r="AK7" s="181"/>
      <c r="AL7" s="181"/>
      <c r="AM7" s="181"/>
      <c r="AN7" s="175" t="s">
        <v>19</v>
      </c>
      <c r="AO7" s="175"/>
      <c r="AP7" s="175"/>
      <c r="AQ7" s="175"/>
      <c r="AR7" s="176" t="s">
        <v>20</v>
      </c>
      <c r="AS7" s="176"/>
      <c r="AT7" s="176"/>
      <c r="AU7" s="176"/>
      <c r="AV7" s="177" t="s">
        <v>21</v>
      </c>
      <c r="AW7" s="177"/>
      <c r="AX7" s="177"/>
      <c r="AY7" s="177"/>
      <c r="AZ7" s="160"/>
    </row>
    <row r="8" spans="1:52" ht="21.75" customHeight="1">
      <c r="A8" s="151"/>
      <c r="B8" s="174"/>
      <c r="C8" s="174"/>
      <c r="D8" s="174"/>
      <c r="E8" s="174"/>
      <c r="F8" s="174"/>
      <c r="G8" s="157"/>
      <c r="H8" s="10" t="s">
        <v>22</v>
      </c>
      <c r="I8" s="11" t="s">
        <v>23</v>
      </c>
      <c r="J8" s="163"/>
      <c r="K8" s="159"/>
      <c r="L8" s="148"/>
      <c r="M8" s="149"/>
      <c r="N8" s="150"/>
      <c r="O8" s="163"/>
      <c r="P8" s="166"/>
      <c r="Q8" s="163"/>
      <c r="R8" s="169"/>
      <c r="S8" s="172"/>
      <c r="T8" s="25" t="s">
        <v>24</v>
      </c>
      <c r="U8" s="25" t="s">
        <v>25</v>
      </c>
      <c r="V8" s="25" t="s">
        <v>26</v>
      </c>
      <c r="W8" s="25" t="s">
        <v>27</v>
      </c>
      <c r="X8" s="27" t="s">
        <v>24</v>
      </c>
      <c r="Y8" s="27" t="s">
        <v>25</v>
      </c>
      <c r="Z8" s="27" t="s">
        <v>26</v>
      </c>
      <c r="AA8" s="27" t="s">
        <v>27</v>
      </c>
      <c r="AB8" s="28" t="s">
        <v>24</v>
      </c>
      <c r="AC8" s="28" t="s">
        <v>25</v>
      </c>
      <c r="AD8" s="28" t="s">
        <v>26</v>
      </c>
      <c r="AE8" s="28" t="s">
        <v>27</v>
      </c>
      <c r="AF8" s="29" t="s">
        <v>24</v>
      </c>
      <c r="AG8" s="29" t="s">
        <v>25</v>
      </c>
      <c r="AH8" s="29" t="s">
        <v>26</v>
      </c>
      <c r="AI8" s="29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24" t="s">
        <v>24</v>
      </c>
      <c r="AO8" s="24" t="s">
        <v>25</v>
      </c>
      <c r="AP8" s="24" t="s">
        <v>26</v>
      </c>
      <c r="AQ8" s="24" t="s">
        <v>27</v>
      </c>
      <c r="AR8" s="25" t="s">
        <v>24</v>
      </c>
      <c r="AS8" s="25" t="s">
        <v>25</v>
      </c>
      <c r="AT8" s="25" t="s">
        <v>26</v>
      </c>
      <c r="AU8" s="25" t="s">
        <v>27</v>
      </c>
      <c r="AV8" s="26" t="s">
        <v>24</v>
      </c>
      <c r="AW8" s="26" t="s">
        <v>25</v>
      </c>
      <c r="AX8" s="26" t="s">
        <v>26</v>
      </c>
      <c r="AY8" s="26" t="s">
        <v>27</v>
      </c>
      <c r="AZ8" s="160"/>
    </row>
    <row r="9" spans="1:52">
      <c r="A9" s="152" t="s">
        <v>28</v>
      </c>
      <c r="B9" s="152"/>
      <c r="C9" s="152"/>
      <c r="D9" s="152"/>
      <c r="E9" s="152"/>
      <c r="F9" s="152"/>
      <c r="G9" s="34">
        <f>I9+H9</f>
        <v>662.67254206765006</v>
      </c>
      <c r="H9" s="35">
        <f>SUM(H10:H772)</f>
        <v>650.68947190089</v>
      </c>
      <c r="I9" s="35">
        <f>SUM(I10:I772)</f>
        <v>11.983070166760001</v>
      </c>
      <c r="J9" s="35"/>
      <c r="K9" s="35">
        <f>SUM(K10:K772)</f>
        <v>293.75</v>
      </c>
      <c r="L9" s="35">
        <f>SUM(L10:L772)</f>
        <v>98.71</v>
      </c>
      <c r="M9" s="35"/>
      <c r="N9" s="35">
        <f>SUM(N10:N772)</f>
        <v>271.19999999999993</v>
      </c>
      <c r="O9" s="35"/>
      <c r="P9" s="35">
        <f>SUM(P10:P772)</f>
        <v>0</v>
      </c>
      <c r="Q9" s="35"/>
      <c r="R9" s="35"/>
      <c r="S9" s="35"/>
      <c r="T9" s="35">
        <f t="shared" ref="T9:AY9" si="0">SUM(T10:T772)</f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5">
        <f t="shared" si="0"/>
        <v>0</v>
      </c>
      <c r="AB9" s="35">
        <f t="shared" si="0"/>
        <v>0</v>
      </c>
      <c r="AC9" s="35">
        <f t="shared" si="0"/>
        <v>0</v>
      </c>
      <c r="AD9" s="35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5">
        <f t="shared" si="0"/>
        <v>0</v>
      </c>
      <c r="AR9" s="35">
        <f t="shared" si="0"/>
        <v>0</v>
      </c>
      <c r="AS9" s="35">
        <f t="shared" si="0"/>
        <v>0</v>
      </c>
      <c r="AT9" s="35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36"/>
    </row>
    <row r="10" spans="1:52" s="31" customFormat="1" ht="21.75">
      <c r="A10" s="5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93">
        <v>1</v>
      </c>
      <c r="C10" s="78" t="s">
        <v>118</v>
      </c>
      <c r="D10" s="79" t="s">
        <v>43</v>
      </c>
      <c r="E10" s="78" t="s">
        <v>119</v>
      </c>
      <c r="F10" s="78" t="s">
        <v>120</v>
      </c>
      <c r="G10" s="80">
        <v>9.6425878928700008</v>
      </c>
      <c r="H10" s="81">
        <v>9.2767024461300007</v>
      </c>
      <c r="I10" s="81">
        <v>0.36588544674000001</v>
      </c>
      <c r="J10" s="76">
        <v>9</v>
      </c>
      <c r="K10" s="80">
        <v>0</v>
      </c>
      <c r="L10" s="80">
        <v>0</v>
      </c>
      <c r="M10" s="83">
        <v>0</v>
      </c>
      <c r="N10" s="80">
        <v>10</v>
      </c>
      <c r="O10" s="82">
        <v>10</v>
      </c>
      <c r="P10" s="80">
        <v>0</v>
      </c>
      <c r="Q10" s="84">
        <v>0</v>
      </c>
      <c r="R10" s="82">
        <v>0</v>
      </c>
      <c r="S10" s="82">
        <v>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64"/>
    </row>
    <row r="11" spans="1:52" s="31" customFormat="1" ht="21.75">
      <c r="A11" s="59" t="str">
        <f t="shared" ref="A11:A2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93">
        <v>2</v>
      </c>
      <c r="C11" s="78" t="s">
        <v>121</v>
      </c>
      <c r="D11" s="79" t="s">
        <v>43</v>
      </c>
      <c r="E11" s="78" t="s">
        <v>119</v>
      </c>
      <c r="F11" s="78" t="s">
        <v>120</v>
      </c>
      <c r="G11" s="80">
        <v>8.3672302011900008</v>
      </c>
      <c r="H11" s="81">
        <v>8.3672302011900008</v>
      </c>
      <c r="I11" s="81">
        <v>0</v>
      </c>
      <c r="J11" s="76">
        <v>2</v>
      </c>
      <c r="K11" s="80">
        <v>0</v>
      </c>
      <c r="L11" s="80">
        <v>9</v>
      </c>
      <c r="M11" s="83">
        <v>0</v>
      </c>
      <c r="N11" s="80">
        <v>0</v>
      </c>
      <c r="O11" s="82">
        <v>0</v>
      </c>
      <c r="P11" s="80">
        <v>0</v>
      </c>
      <c r="Q11" s="84">
        <v>0</v>
      </c>
      <c r="R11" s="82">
        <v>0</v>
      </c>
      <c r="S11" s="82">
        <v>0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64"/>
    </row>
    <row r="12" spans="1:52" ht="21.75">
      <c r="A12" s="59" t="str">
        <f t="shared" si="1"/>
        <v xml:space="preserve">   </v>
      </c>
      <c r="B12" s="93">
        <v>3</v>
      </c>
      <c r="C12" s="78" t="s">
        <v>122</v>
      </c>
      <c r="D12" s="79" t="s">
        <v>43</v>
      </c>
      <c r="E12" s="78" t="s">
        <v>119</v>
      </c>
      <c r="F12" s="78" t="s">
        <v>120</v>
      </c>
      <c r="G12" s="80">
        <v>38.095384465099997</v>
      </c>
      <c r="H12" s="81">
        <v>38.095384465099997</v>
      </c>
      <c r="I12" s="81">
        <v>0</v>
      </c>
      <c r="J12" s="76">
        <v>9</v>
      </c>
      <c r="K12" s="80">
        <v>38.1</v>
      </c>
      <c r="L12" s="80">
        <v>0</v>
      </c>
      <c r="M12" s="83">
        <v>0</v>
      </c>
      <c r="N12" s="80">
        <v>0</v>
      </c>
      <c r="O12" s="82">
        <v>8</v>
      </c>
      <c r="P12" s="80">
        <v>0</v>
      </c>
      <c r="Q12" s="84">
        <v>0</v>
      </c>
      <c r="R12" s="82">
        <v>0</v>
      </c>
      <c r="S12" s="82">
        <v>0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64"/>
    </row>
    <row r="13" spans="1:52" ht="21.75">
      <c r="A13" s="59" t="str">
        <f t="shared" si="1"/>
        <v xml:space="preserve">   </v>
      </c>
      <c r="B13" s="93">
        <v>4</v>
      </c>
      <c r="C13" s="78" t="s">
        <v>123</v>
      </c>
      <c r="D13" s="79" t="s">
        <v>43</v>
      </c>
      <c r="E13" s="78" t="s">
        <v>119</v>
      </c>
      <c r="F13" s="78" t="s">
        <v>120</v>
      </c>
      <c r="G13" s="80">
        <v>42.155504743199998</v>
      </c>
      <c r="H13" s="81">
        <v>42.155504743199998</v>
      </c>
      <c r="I13" s="81">
        <v>0</v>
      </c>
      <c r="J13" s="76">
        <v>2</v>
      </c>
      <c r="K13" s="80">
        <v>0</v>
      </c>
      <c r="L13" s="80">
        <v>42.16</v>
      </c>
      <c r="M13" s="83">
        <v>0</v>
      </c>
      <c r="N13" s="80">
        <v>0</v>
      </c>
      <c r="O13" s="82">
        <v>14</v>
      </c>
      <c r="P13" s="80">
        <v>0</v>
      </c>
      <c r="Q13" s="84">
        <v>0</v>
      </c>
      <c r="R13" s="82">
        <v>0</v>
      </c>
      <c r="S13" s="82">
        <v>0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64"/>
    </row>
    <row r="14" spans="1:52" ht="21.75">
      <c r="A14" s="59" t="str">
        <f t="shared" si="1"/>
        <v xml:space="preserve">   </v>
      </c>
      <c r="B14" s="93">
        <v>5</v>
      </c>
      <c r="C14" s="74" t="s">
        <v>124</v>
      </c>
      <c r="D14" s="62" t="s">
        <v>43</v>
      </c>
      <c r="E14" s="63" t="s">
        <v>119</v>
      </c>
      <c r="F14" s="63" t="s">
        <v>120</v>
      </c>
      <c r="G14" s="64">
        <v>28.330504552200001</v>
      </c>
      <c r="H14" s="75">
        <v>28.330504552200001</v>
      </c>
      <c r="I14" s="75">
        <v>0</v>
      </c>
      <c r="J14" s="76">
        <v>9</v>
      </c>
      <c r="K14" s="64">
        <v>0</v>
      </c>
      <c r="L14" s="64">
        <v>0</v>
      </c>
      <c r="M14" s="65">
        <v>0</v>
      </c>
      <c r="N14" s="64">
        <v>28.33</v>
      </c>
      <c r="O14" s="76">
        <v>30</v>
      </c>
      <c r="P14" s="64">
        <v>0</v>
      </c>
      <c r="Q14" s="66">
        <v>0</v>
      </c>
      <c r="R14" s="76">
        <v>0</v>
      </c>
      <c r="S14" s="76">
        <v>0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64"/>
    </row>
    <row r="15" spans="1:52" ht="21.75">
      <c r="A15" s="59" t="str">
        <f t="shared" si="1"/>
        <v xml:space="preserve">   </v>
      </c>
      <c r="B15" s="93">
        <v>6</v>
      </c>
      <c r="C15" s="74" t="s">
        <v>125</v>
      </c>
      <c r="D15" s="62" t="s">
        <v>43</v>
      </c>
      <c r="E15" s="63" t="s">
        <v>119</v>
      </c>
      <c r="F15" s="63" t="s">
        <v>120</v>
      </c>
      <c r="G15" s="64">
        <v>6.6115030513799997</v>
      </c>
      <c r="H15" s="75">
        <v>6.6115030513799997</v>
      </c>
      <c r="I15" s="75">
        <v>0</v>
      </c>
      <c r="J15" s="76">
        <v>9</v>
      </c>
      <c r="K15" s="64">
        <v>0</v>
      </c>
      <c r="L15" s="64">
        <v>0</v>
      </c>
      <c r="M15" s="65">
        <v>0</v>
      </c>
      <c r="N15" s="64">
        <v>6.61</v>
      </c>
      <c r="O15" s="76">
        <v>3</v>
      </c>
      <c r="P15" s="64">
        <v>0</v>
      </c>
      <c r="Q15" s="66">
        <v>0</v>
      </c>
      <c r="R15" s="76">
        <v>0</v>
      </c>
      <c r="S15" s="76">
        <v>0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64"/>
    </row>
    <row r="16" spans="1:52" ht="21.75">
      <c r="A16" s="59" t="str">
        <f t="shared" si="1"/>
        <v xml:space="preserve">   </v>
      </c>
      <c r="B16" s="93">
        <v>7</v>
      </c>
      <c r="C16" s="74" t="s">
        <v>126</v>
      </c>
      <c r="D16" s="62" t="s">
        <v>43</v>
      </c>
      <c r="E16" s="63" t="s">
        <v>119</v>
      </c>
      <c r="F16" s="63" t="s">
        <v>120</v>
      </c>
      <c r="G16" s="64">
        <v>222.69265880457999</v>
      </c>
      <c r="H16" s="75">
        <v>216.37257129299999</v>
      </c>
      <c r="I16" s="75">
        <v>6.3200875115799997</v>
      </c>
      <c r="J16" s="76">
        <v>1</v>
      </c>
      <c r="K16" s="64">
        <v>222.69</v>
      </c>
      <c r="L16" s="64">
        <v>0</v>
      </c>
      <c r="M16" s="65">
        <v>0</v>
      </c>
      <c r="N16" s="64">
        <v>0</v>
      </c>
      <c r="O16" s="76">
        <v>50</v>
      </c>
      <c r="P16" s="64">
        <v>0</v>
      </c>
      <c r="Q16" s="66">
        <v>0</v>
      </c>
      <c r="R16" s="76">
        <v>0</v>
      </c>
      <c r="S16" s="76">
        <v>0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64"/>
    </row>
    <row r="17" spans="1:53" ht="21.75">
      <c r="A17" s="59" t="str">
        <f t="shared" si="1"/>
        <v xml:space="preserve">   </v>
      </c>
      <c r="B17" s="93">
        <v>8</v>
      </c>
      <c r="C17" s="74" t="s">
        <v>127</v>
      </c>
      <c r="D17" s="62" t="s">
        <v>43</v>
      </c>
      <c r="E17" s="63" t="s">
        <v>119</v>
      </c>
      <c r="F17" s="63" t="s">
        <v>120</v>
      </c>
      <c r="G17" s="64">
        <v>47.548725208340002</v>
      </c>
      <c r="H17" s="75">
        <v>42.251627999900002</v>
      </c>
      <c r="I17" s="75">
        <v>5.2970972084400003</v>
      </c>
      <c r="J17" s="76">
        <v>1</v>
      </c>
      <c r="K17" s="64">
        <v>0</v>
      </c>
      <c r="L17" s="64">
        <v>47.55</v>
      </c>
      <c r="M17" s="65">
        <v>0</v>
      </c>
      <c r="N17" s="64">
        <v>0</v>
      </c>
      <c r="O17" s="76">
        <v>50</v>
      </c>
      <c r="P17" s="64">
        <v>0</v>
      </c>
      <c r="Q17" s="66">
        <v>0</v>
      </c>
      <c r="R17" s="76">
        <v>0</v>
      </c>
      <c r="S17" s="76">
        <v>0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64"/>
    </row>
    <row r="18" spans="1:53" ht="21.75">
      <c r="A18" s="59" t="str">
        <f t="shared" si="1"/>
        <v xml:space="preserve">   </v>
      </c>
      <c r="B18" s="93">
        <v>9</v>
      </c>
      <c r="C18" s="74" t="s">
        <v>128</v>
      </c>
      <c r="D18" s="62" t="s">
        <v>43</v>
      </c>
      <c r="E18" s="63" t="s">
        <v>119</v>
      </c>
      <c r="F18" s="63" t="s">
        <v>120</v>
      </c>
      <c r="G18" s="64">
        <v>10.628102786199999</v>
      </c>
      <c r="H18" s="75">
        <v>10.628102786199999</v>
      </c>
      <c r="I18" s="75">
        <v>0</v>
      </c>
      <c r="J18" s="76">
        <v>9</v>
      </c>
      <c r="K18" s="64">
        <v>0</v>
      </c>
      <c r="L18" s="64">
        <v>0</v>
      </c>
      <c r="M18" s="65">
        <v>0</v>
      </c>
      <c r="N18" s="64">
        <v>10.63</v>
      </c>
      <c r="O18" s="76">
        <v>8</v>
      </c>
      <c r="P18" s="64">
        <v>0</v>
      </c>
      <c r="Q18" s="66">
        <v>0</v>
      </c>
      <c r="R18" s="76">
        <v>0</v>
      </c>
      <c r="S18" s="76">
        <v>0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64"/>
    </row>
    <row r="19" spans="1:53" ht="21.75">
      <c r="A19" s="59" t="str">
        <f t="shared" si="1"/>
        <v xml:space="preserve">   </v>
      </c>
      <c r="B19" s="93">
        <v>10</v>
      </c>
      <c r="C19" s="74" t="s">
        <v>129</v>
      </c>
      <c r="D19" s="62" t="s">
        <v>43</v>
      </c>
      <c r="E19" s="63" t="s">
        <v>119</v>
      </c>
      <c r="F19" s="63" t="s">
        <v>120</v>
      </c>
      <c r="G19" s="64">
        <v>7.3811527596299999</v>
      </c>
      <c r="H19" s="75">
        <v>7.3811527596299999</v>
      </c>
      <c r="I19" s="75">
        <v>0</v>
      </c>
      <c r="J19" s="76">
        <v>9</v>
      </c>
      <c r="K19" s="64">
        <v>0</v>
      </c>
      <c r="L19" s="64">
        <v>0</v>
      </c>
      <c r="M19" s="65">
        <v>0</v>
      </c>
      <c r="N19" s="64">
        <v>7.38</v>
      </c>
      <c r="O19" s="76">
        <v>11</v>
      </c>
      <c r="P19" s="64">
        <v>0</v>
      </c>
      <c r="Q19" s="66">
        <v>0</v>
      </c>
      <c r="R19" s="76">
        <v>0</v>
      </c>
      <c r="S19" s="76">
        <v>0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64"/>
    </row>
    <row r="20" spans="1:53" ht="21.75">
      <c r="A20" s="59" t="str">
        <f t="shared" si="1"/>
        <v xml:space="preserve">   </v>
      </c>
      <c r="B20" s="93">
        <v>11</v>
      </c>
      <c r="C20" s="74" t="s">
        <v>130</v>
      </c>
      <c r="D20" s="62" t="s">
        <v>43</v>
      </c>
      <c r="E20" s="63" t="s">
        <v>119</v>
      </c>
      <c r="F20" s="63" t="s">
        <v>120</v>
      </c>
      <c r="G20" s="64">
        <v>14.8324269205</v>
      </c>
      <c r="H20" s="75">
        <v>14.8324269205</v>
      </c>
      <c r="I20" s="75">
        <v>0</v>
      </c>
      <c r="J20" s="76">
        <v>1</v>
      </c>
      <c r="K20" s="75">
        <v>0</v>
      </c>
      <c r="L20" s="64">
        <v>0</v>
      </c>
      <c r="M20" s="65">
        <v>0</v>
      </c>
      <c r="N20" s="75">
        <v>14.83</v>
      </c>
      <c r="O20" s="76">
        <v>11</v>
      </c>
      <c r="P20" s="64">
        <v>0</v>
      </c>
      <c r="Q20" s="66">
        <v>0</v>
      </c>
      <c r="R20" s="76">
        <v>0</v>
      </c>
      <c r="S20" s="76">
        <v>0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64"/>
    </row>
    <row r="21" spans="1:53" ht="21.75">
      <c r="A21" s="59" t="str">
        <f t="shared" si="1"/>
        <v xml:space="preserve">   </v>
      </c>
      <c r="B21" s="93">
        <v>12</v>
      </c>
      <c r="C21" s="74" t="s">
        <v>131</v>
      </c>
      <c r="D21" s="62" t="s">
        <v>43</v>
      </c>
      <c r="E21" s="63" t="s">
        <v>119</v>
      </c>
      <c r="F21" s="63" t="s">
        <v>120</v>
      </c>
      <c r="G21" s="64">
        <v>57.014985657799997</v>
      </c>
      <c r="H21" s="75">
        <v>57.014985657799997</v>
      </c>
      <c r="I21" s="75">
        <v>0</v>
      </c>
      <c r="J21" s="76">
        <v>1</v>
      </c>
      <c r="K21" s="64">
        <v>0</v>
      </c>
      <c r="L21" s="64">
        <v>0</v>
      </c>
      <c r="M21" s="65">
        <v>0</v>
      </c>
      <c r="N21" s="64">
        <v>57.01</v>
      </c>
      <c r="O21" s="76">
        <v>8</v>
      </c>
      <c r="P21" s="64">
        <v>0</v>
      </c>
      <c r="Q21" s="66">
        <v>0</v>
      </c>
      <c r="R21" s="76">
        <v>0</v>
      </c>
      <c r="S21" s="76">
        <v>0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64"/>
    </row>
    <row r="22" spans="1:53" ht="21.75">
      <c r="A22" s="59" t="str">
        <f t="shared" si="1"/>
        <v xml:space="preserve">   </v>
      </c>
      <c r="B22" s="93">
        <v>13</v>
      </c>
      <c r="C22" s="74" t="s">
        <v>132</v>
      </c>
      <c r="D22" s="62" t="s">
        <v>43</v>
      </c>
      <c r="E22" s="63" t="s">
        <v>119</v>
      </c>
      <c r="F22" s="63" t="s">
        <v>120</v>
      </c>
      <c r="G22" s="64">
        <v>34.598471073900001</v>
      </c>
      <c r="H22" s="75">
        <v>34.598471073900001</v>
      </c>
      <c r="I22" s="75">
        <v>0</v>
      </c>
      <c r="J22" s="76">
        <v>1</v>
      </c>
      <c r="K22" s="64">
        <v>0</v>
      </c>
      <c r="L22" s="64">
        <v>0</v>
      </c>
      <c r="M22" s="65">
        <v>0</v>
      </c>
      <c r="N22" s="64">
        <v>34.6</v>
      </c>
      <c r="O22" s="76">
        <v>3</v>
      </c>
      <c r="P22" s="64">
        <v>0</v>
      </c>
      <c r="Q22" s="66">
        <v>0</v>
      </c>
      <c r="R22" s="76">
        <v>0</v>
      </c>
      <c r="S22" s="76">
        <v>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64"/>
    </row>
    <row r="23" spans="1:53" ht="21.75">
      <c r="A23" s="59" t="str">
        <f t="shared" si="1"/>
        <v xml:space="preserve">   </v>
      </c>
      <c r="B23" s="93">
        <v>14</v>
      </c>
      <c r="C23" s="74" t="s">
        <v>133</v>
      </c>
      <c r="D23" s="62" t="s">
        <v>43</v>
      </c>
      <c r="E23" s="63" t="s">
        <v>119</v>
      </c>
      <c r="F23" s="63" t="s">
        <v>120</v>
      </c>
      <c r="G23" s="64">
        <v>9.1742640650599991</v>
      </c>
      <c r="H23" s="75">
        <v>9.1742640650599991</v>
      </c>
      <c r="I23" s="75">
        <v>0</v>
      </c>
      <c r="J23" s="76">
        <v>9</v>
      </c>
      <c r="K23" s="64">
        <v>0</v>
      </c>
      <c r="L23" s="64">
        <v>0</v>
      </c>
      <c r="M23" s="65">
        <v>0</v>
      </c>
      <c r="N23" s="64">
        <v>9.17</v>
      </c>
      <c r="O23" s="76">
        <v>10</v>
      </c>
      <c r="P23" s="64">
        <v>0</v>
      </c>
      <c r="Q23" s="66">
        <v>0</v>
      </c>
      <c r="R23" s="76">
        <v>0</v>
      </c>
      <c r="S23" s="76">
        <v>0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64"/>
    </row>
    <row r="24" spans="1:53" ht="21.75">
      <c r="A24" s="59" t="str">
        <f t="shared" si="1"/>
        <v xml:space="preserve">   </v>
      </c>
      <c r="B24" s="93">
        <v>15</v>
      </c>
      <c r="C24" s="74" t="s">
        <v>134</v>
      </c>
      <c r="D24" s="62" t="s">
        <v>43</v>
      </c>
      <c r="E24" s="63" t="s">
        <v>119</v>
      </c>
      <c r="F24" s="63" t="s">
        <v>120</v>
      </c>
      <c r="G24" s="64">
        <v>71.297677565599997</v>
      </c>
      <c r="H24" s="75">
        <v>71.297677565599997</v>
      </c>
      <c r="I24" s="75">
        <v>0</v>
      </c>
      <c r="J24" s="76">
        <v>1</v>
      </c>
      <c r="K24" s="64">
        <v>0</v>
      </c>
      <c r="L24" s="64">
        <v>0</v>
      </c>
      <c r="M24" s="65">
        <v>0</v>
      </c>
      <c r="N24" s="64">
        <v>71.3</v>
      </c>
      <c r="O24" s="76">
        <v>10</v>
      </c>
      <c r="P24" s="64">
        <v>0</v>
      </c>
      <c r="Q24" s="66">
        <v>0</v>
      </c>
      <c r="R24" s="76">
        <v>0</v>
      </c>
      <c r="S24" s="76">
        <v>0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64"/>
    </row>
    <row r="25" spans="1:53" ht="21.75">
      <c r="A25" s="59" t="str">
        <f t="shared" si="1"/>
        <v xml:space="preserve">   </v>
      </c>
      <c r="B25" s="93">
        <v>16</v>
      </c>
      <c r="C25" s="74" t="s">
        <v>135</v>
      </c>
      <c r="D25" s="62" t="s">
        <v>43</v>
      </c>
      <c r="E25" s="63" t="s">
        <v>119</v>
      </c>
      <c r="F25" s="63" t="s">
        <v>120</v>
      </c>
      <c r="G25" s="64">
        <v>21.339804704700001</v>
      </c>
      <c r="H25" s="75">
        <v>21.339804704700001</v>
      </c>
      <c r="I25" s="75">
        <v>0</v>
      </c>
      <c r="J25" s="76">
        <v>9</v>
      </c>
      <c r="K25" s="64">
        <v>0</v>
      </c>
      <c r="L25" s="64">
        <v>0</v>
      </c>
      <c r="M25" s="65">
        <v>0</v>
      </c>
      <c r="N25" s="64">
        <v>21.34</v>
      </c>
      <c r="O25" s="76">
        <v>0</v>
      </c>
      <c r="P25" s="64">
        <v>0</v>
      </c>
      <c r="Q25" s="66">
        <v>0</v>
      </c>
      <c r="R25" s="76">
        <v>0</v>
      </c>
      <c r="S25" s="76">
        <v>0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64"/>
    </row>
    <row r="26" spans="1:53" ht="21.75">
      <c r="A26" s="59" t="str">
        <f t="shared" si="1"/>
        <v xml:space="preserve">   </v>
      </c>
      <c r="B26" s="93">
        <v>17</v>
      </c>
      <c r="C26" s="74" t="s">
        <v>136</v>
      </c>
      <c r="D26" s="62" t="s">
        <v>43</v>
      </c>
      <c r="E26" s="63" t="s">
        <v>119</v>
      </c>
      <c r="F26" s="63" t="s">
        <v>120</v>
      </c>
      <c r="G26" s="64">
        <v>32.961557615399997</v>
      </c>
      <c r="H26" s="75">
        <v>32.961557615399997</v>
      </c>
      <c r="I26" s="75">
        <v>0</v>
      </c>
      <c r="J26" s="76">
        <v>2</v>
      </c>
      <c r="K26" s="64">
        <v>32.96</v>
      </c>
      <c r="L26" s="64">
        <v>0</v>
      </c>
      <c r="M26" s="65">
        <v>0</v>
      </c>
      <c r="N26" s="64">
        <v>0</v>
      </c>
      <c r="O26" s="76">
        <v>0</v>
      </c>
      <c r="P26" s="64">
        <v>0</v>
      </c>
      <c r="Q26" s="66">
        <v>0</v>
      </c>
      <c r="R26" s="76">
        <v>0</v>
      </c>
      <c r="S26" s="76">
        <v>0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64"/>
    </row>
    <row r="27" spans="1:53" ht="18.75">
      <c r="AY27" s="31"/>
      <c r="AZ27" s="98"/>
      <c r="BA27" s="31"/>
    </row>
    <row r="28" spans="1:53" ht="18.75">
      <c r="AY28" s="31"/>
      <c r="AZ28" s="99"/>
      <c r="BA28" s="31"/>
    </row>
    <row r="29" spans="1:53" ht="18.75">
      <c r="AY29" s="31"/>
      <c r="AZ29" s="99"/>
      <c r="BA29" s="31"/>
    </row>
    <row r="30" spans="1:53" ht="18.75">
      <c r="AY30" s="31"/>
      <c r="AZ30" s="99"/>
      <c r="BA30" s="31"/>
    </row>
    <row r="31" spans="1:53" ht="18.75">
      <c r="AY31" s="31"/>
      <c r="AZ31" s="99"/>
      <c r="BA31" s="31"/>
    </row>
    <row r="32" spans="1:53" ht="18.75">
      <c r="AY32" s="31"/>
      <c r="AZ32" s="99"/>
      <c r="BA32" s="31"/>
    </row>
    <row r="33" spans="51:53" ht="18.75">
      <c r="AY33" s="31"/>
      <c r="AZ33" s="99"/>
      <c r="BA33" s="31"/>
    </row>
    <row r="34" spans="51:53" ht="18.75">
      <c r="AY34" s="31"/>
      <c r="AZ34" s="99"/>
      <c r="BA34" s="31"/>
    </row>
    <row r="35" spans="51:53" ht="18.75">
      <c r="AY35" s="31"/>
      <c r="AZ35" s="99"/>
      <c r="BA35" s="31"/>
    </row>
    <row r="36" spans="51:53" ht="18.75">
      <c r="AY36" s="31"/>
      <c r="AZ36" s="99"/>
      <c r="BA36" s="31"/>
    </row>
    <row r="37" spans="51:53" ht="18.75">
      <c r="AY37" s="31"/>
      <c r="AZ37" s="99"/>
      <c r="BA37" s="31"/>
    </row>
    <row r="38" spans="51:53" ht="18.75">
      <c r="AY38" s="31"/>
      <c r="AZ38" s="99"/>
      <c r="BA38" s="31"/>
    </row>
    <row r="39" spans="51:53" ht="18.75">
      <c r="AY39" s="31"/>
      <c r="AZ39" s="99"/>
      <c r="BA39" s="31"/>
    </row>
    <row r="40" spans="51:53" ht="18.75">
      <c r="AY40" s="31"/>
      <c r="AZ40" s="99"/>
      <c r="BA40" s="31"/>
    </row>
    <row r="41" spans="51:53" ht="18.75">
      <c r="AY41" s="31"/>
      <c r="AZ41" s="99"/>
      <c r="BA41" s="31"/>
    </row>
    <row r="42" spans="51:53" ht="18.75">
      <c r="AY42" s="31"/>
      <c r="AZ42" s="99"/>
      <c r="BA42" s="31"/>
    </row>
  </sheetData>
  <sheetProtection selectLockedCells="1"/>
  <mergeCells count="43">
    <mergeCell ref="AB7:AE7"/>
    <mergeCell ref="AF7:AI7"/>
    <mergeCell ref="AJ7:AM7"/>
    <mergeCell ref="AN7:AQ7"/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  <mergeCell ref="X7:AA7"/>
    <mergeCell ref="AV5:AZ5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Z6:AZ8"/>
    <mergeCell ref="G7:G8"/>
    <mergeCell ref="H7:I7"/>
    <mergeCell ref="B1:AY1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</mergeCells>
  <dataValidations count="7">
    <dataValidation type="whole" allowBlank="1" showInputMessage="1" showErrorMessage="1" error="กรอกเฉพาะ 0 1 2 3" sqref="S1 T2:T4 S5:S8 S10:S26">
      <formula1>0</formula1>
      <formula2>3</formula2>
    </dataValidation>
    <dataValidation type="whole" allowBlank="1" showInputMessage="1" showErrorMessage="1" error="กรอกเฉพาะ 0 1 2" sqref="R1 S2:S4 R5:R8 R10:R26">
      <formula1>0</formula1>
      <formula2>2</formula2>
    </dataValidation>
    <dataValidation type="whole" allowBlank="1" showInputMessage="1" showErrorMessage="1" error="กรอกเฉพาะจำนวนเต็ม" sqref="O1 O5:O8">
      <formula1>0</formula1>
      <formula2>100</formula2>
    </dataValidation>
    <dataValidation type="whole" allowBlank="1" showInputMessage="1" showErrorMessage="1" error="กรอกเฉพาะ 0 1 2 3 9" sqref="J1 J5:J8 J10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 O10:O26">
      <formula1>0</formula1>
      <formula2>100</formula2>
    </dataValidation>
    <dataValidation type="textLength" operator="equal" allowBlank="1" showInputMessage="1" showErrorMessage="1" error="กรอกรหัสเกิน 9 หลัก" sqref="C10:C2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topLeftCell="I1" workbookViewId="0">
      <selection activeCell="R2" sqref="R2:AT4"/>
    </sheetView>
  </sheetViews>
  <sheetFormatPr defaultColWidth="9.125" defaultRowHeight="17.25"/>
  <cols>
    <col min="1" max="1" width="7.875" style="9" bestFit="1" customWidth="1"/>
    <col min="2" max="2" width="9.875" style="9" customWidth="1"/>
    <col min="3" max="3" width="7.125" style="8" customWidth="1"/>
    <col min="4" max="4" width="7.75" style="8" customWidth="1"/>
    <col min="5" max="5" width="4.625" style="8" customWidth="1"/>
    <col min="6" max="6" width="9.625" style="8" bestFit="1" customWidth="1"/>
    <col min="7" max="7" width="7.375" style="8" customWidth="1"/>
    <col min="8" max="8" width="9.125" style="8" customWidth="1"/>
    <col min="9" max="9" width="4.875" style="8" customWidth="1"/>
    <col min="10" max="10" width="8.625" style="5" bestFit="1" customWidth="1"/>
    <col min="11" max="11" width="9.625" style="5" customWidth="1"/>
    <col min="12" max="12" width="10.375" style="5" customWidth="1"/>
    <col min="13" max="13" width="8.625" style="5" customWidth="1"/>
    <col min="14" max="14" width="6.625" style="9" customWidth="1"/>
    <col min="15" max="15" width="9.875" style="8" customWidth="1"/>
    <col min="16" max="16" width="8.25" style="8" customWidth="1"/>
    <col min="17" max="17" width="11" style="8" customWidth="1"/>
    <col min="18" max="18" width="12.25" style="8" customWidth="1"/>
    <col min="19" max="19" width="10" style="8" customWidth="1"/>
    <col min="20" max="20" width="8.25" style="8" customWidth="1"/>
    <col min="21" max="21" width="11.75" style="8" customWidth="1"/>
    <col min="22" max="22" width="13.25" style="8" bestFit="1" customWidth="1"/>
    <col min="23" max="23" width="31.875" style="8" customWidth="1"/>
    <col min="24" max="28" width="9.125" style="31"/>
    <col min="29" max="16384" width="9.125" style="8"/>
  </cols>
  <sheetData>
    <row r="1" spans="1:51" ht="27.75">
      <c r="A1" s="226" t="s">
        <v>143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51" ht="27.75">
      <c r="A2" s="144" t="s">
        <v>0</v>
      </c>
      <c r="B2" s="144"/>
      <c r="C2" s="144"/>
      <c r="D2" s="144"/>
      <c r="E2" s="144" t="s">
        <v>137</v>
      </c>
      <c r="F2" s="144"/>
      <c r="G2" s="144"/>
      <c r="H2" s="144"/>
      <c r="I2" s="144"/>
      <c r="J2" s="69"/>
      <c r="K2" s="70"/>
      <c r="L2" s="70"/>
      <c r="M2" s="86"/>
      <c r="N2" s="86"/>
      <c r="O2" s="87"/>
      <c r="P2" s="86"/>
      <c r="Q2" s="86"/>
      <c r="R2" s="139"/>
      <c r="S2" s="139"/>
      <c r="T2" s="2"/>
      <c r="U2" s="2"/>
      <c r="V2" s="2"/>
      <c r="W2" s="2"/>
      <c r="X2" s="2"/>
      <c r="Y2" s="71"/>
      <c r="Z2" s="2"/>
      <c r="AA2" s="2"/>
      <c r="AB2" s="2"/>
      <c r="AC2" s="2"/>
      <c r="AD2" s="88"/>
      <c r="AE2" s="88"/>
      <c r="AF2" s="88"/>
      <c r="AG2" s="88"/>
      <c r="AH2" s="2"/>
      <c r="AI2" s="2"/>
      <c r="AJ2" s="2"/>
      <c r="AK2" s="2"/>
      <c r="AL2" s="2"/>
      <c r="AM2" s="71"/>
      <c r="AN2" s="71"/>
      <c r="AO2" s="142"/>
      <c r="AP2" s="142"/>
      <c r="AQ2" s="142"/>
      <c r="AR2" s="142"/>
      <c r="AS2" s="142"/>
      <c r="AT2" s="142"/>
      <c r="AU2" s="145"/>
      <c r="AV2" s="145"/>
      <c r="AW2" s="145"/>
      <c r="AX2" s="2"/>
      <c r="AY2" s="2"/>
    </row>
    <row r="3" spans="1:51" ht="27.75">
      <c r="A3" s="144"/>
      <c r="B3" s="144"/>
      <c r="C3" s="144"/>
      <c r="D3" s="144"/>
      <c r="E3" s="144"/>
      <c r="F3" s="144"/>
      <c r="G3" s="144"/>
      <c r="H3" s="144"/>
      <c r="I3" s="144"/>
      <c r="J3" s="69"/>
      <c r="K3" s="70"/>
      <c r="L3" s="70"/>
      <c r="M3" s="89"/>
      <c r="N3" s="89"/>
      <c r="O3" s="61"/>
      <c r="P3" s="139"/>
      <c r="Q3" s="139"/>
      <c r="R3" s="86"/>
      <c r="S3" s="86"/>
      <c r="T3" s="88"/>
      <c r="U3" s="72"/>
      <c r="V3" s="72"/>
      <c r="W3" s="72"/>
      <c r="X3" s="72"/>
      <c r="Y3" s="72"/>
      <c r="Z3" s="72"/>
      <c r="AA3" s="72"/>
      <c r="AB3" s="72"/>
      <c r="AC3" s="72"/>
      <c r="AD3" s="88"/>
      <c r="AE3" s="88"/>
      <c r="AF3" s="88"/>
      <c r="AG3" s="88"/>
      <c r="AH3" s="71"/>
      <c r="AI3" s="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6"/>
      <c r="AV3" s="146"/>
      <c r="AW3" s="146"/>
      <c r="AX3" s="141"/>
      <c r="AY3" s="141"/>
    </row>
    <row r="4" spans="1:51" ht="27.75">
      <c r="A4" s="144"/>
      <c r="B4" s="144"/>
      <c r="C4" s="144"/>
      <c r="D4" s="144"/>
      <c r="E4" s="144"/>
      <c r="F4" s="144"/>
      <c r="G4" s="144"/>
      <c r="H4" s="144"/>
      <c r="I4" s="144"/>
      <c r="J4" s="69"/>
      <c r="K4" s="70"/>
      <c r="L4" s="70"/>
      <c r="M4" s="89"/>
      <c r="N4" s="89"/>
      <c r="O4" s="61"/>
      <c r="P4" s="139"/>
      <c r="Q4" s="139"/>
      <c r="R4" s="86"/>
      <c r="S4" s="86"/>
      <c r="T4" s="88"/>
      <c r="U4" s="72"/>
      <c r="V4" s="72"/>
      <c r="W4" s="73"/>
      <c r="X4" s="73"/>
      <c r="Y4" s="72"/>
      <c r="Z4" s="72"/>
      <c r="AA4" s="72"/>
      <c r="AB4" s="72"/>
      <c r="AC4" s="72"/>
      <c r="AD4" s="88"/>
      <c r="AE4" s="88"/>
      <c r="AF4" s="88"/>
      <c r="AG4" s="88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3"/>
      <c r="AW4" s="143"/>
      <c r="AX4" s="141"/>
      <c r="AY4" s="141"/>
    </row>
    <row r="5" spans="1:51" ht="18.75">
      <c r="F5" s="133"/>
      <c r="J5" s="7"/>
      <c r="K5" s="7"/>
      <c r="L5" s="7"/>
      <c r="M5" s="8"/>
      <c r="N5" s="7"/>
      <c r="O5" s="7"/>
      <c r="P5" s="7"/>
      <c r="Q5" s="7"/>
      <c r="R5" s="7"/>
      <c r="S5" s="7"/>
      <c r="T5" s="7"/>
      <c r="U5" s="7"/>
      <c r="V5" s="7"/>
      <c r="W5" s="134" t="s">
        <v>5</v>
      </c>
      <c r="Y5" s="135"/>
      <c r="Z5" s="135"/>
      <c r="AA5" s="135"/>
      <c r="AB5" s="135"/>
    </row>
    <row r="6" spans="1:51" ht="15" customHeight="1">
      <c r="A6" s="227" t="s">
        <v>6</v>
      </c>
      <c r="B6" s="227" t="s">
        <v>7</v>
      </c>
      <c r="C6" s="227" t="s">
        <v>8</v>
      </c>
      <c r="D6" s="227" t="s">
        <v>9</v>
      </c>
      <c r="E6" s="227" t="s">
        <v>10</v>
      </c>
      <c r="F6" s="154" t="s">
        <v>46</v>
      </c>
      <c r="G6" s="155"/>
      <c r="H6" s="156"/>
      <c r="I6" s="161" t="s">
        <v>11</v>
      </c>
      <c r="J6" s="256" t="s">
        <v>36</v>
      </c>
      <c r="K6" s="257"/>
      <c r="L6" s="257"/>
      <c r="M6" s="258"/>
      <c r="N6" s="161" t="s">
        <v>12</v>
      </c>
      <c r="O6" s="164" t="s">
        <v>4</v>
      </c>
      <c r="P6" s="161" t="s">
        <v>30</v>
      </c>
      <c r="Q6" s="167" t="s">
        <v>37</v>
      </c>
      <c r="R6" s="170" t="s">
        <v>38</v>
      </c>
      <c r="S6" s="235" t="s">
        <v>144</v>
      </c>
      <c r="T6" s="236"/>
      <c r="U6" s="237"/>
      <c r="V6" s="238" t="s">
        <v>145</v>
      </c>
      <c r="W6" s="241" t="s">
        <v>146</v>
      </c>
    </row>
    <row r="7" spans="1:51" ht="15" customHeight="1">
      <c r="A7" s="228"/>
      <c r="B7" s="228"/>
      <c r="C7" s="228"/>
      <c r="D7" s="228"/>
      <c r="E7" s="228"/>
      <c r="F7" s="244" t="s">
        <v>2</v>
      </c>
      <c r="G7" s="246" t="s">
        <v>45</v>
      </c>
      <c r="H7" s="247"/>
      <c r="I7" s="162"/>
      <c r="J7" s="248" t="s">
        <v>39</v>
      </c>
      <c r="K7" s="147" t="s">
        <v>40</v>
      </c>
      <c r="L7" s="250" t="s">
        <v>41</v>
      </c>
      <c r="M7" s="252" t="s">
        <v>42</v>
      </c>
      <c r="N7" s="162"/>
      <c r="O7" s="165"/>
      <c r="P7" s="162"/>
      <c r="Q7" s="168"/>
      <c r="R7" s="171"/>
      <c r="S7" s="254" t="s">
        <v>147</v>
      </c>
      <c r="T7" s="230" t="s">
        <v>148</v>
      </c>
      <c r="U7" s="231"/>
      <c r="V7" s="239"/>
      <c r="W7" s="242"/>
    </row>
    <row r="8" spans="1:51">
      <c r="A8" s="229"/>
      <c r="B8" s="229"/>
      <c r="C8" s="229"/>
      <c r="D8" s="229"/>
      <c r="E8" s="229"/>
      <c r="F8" s="245"/>
      <c r="G8" s="10" t="s">
        <v>22</v>
      </c>
      <c r="H8" s="11" t="s">
        <v>23</v>
      </c>
      <c r="I8" s="163"/>
      <c r="J8" s="249"/>
      <c r="K8" s="148"/>
      <c r="L8" s="251"/>
      <c r="M8" s="253"/>
      <c r="N8" s="163"/>
      <c r="O8" s="166"/>
      <c r="P8" s="163"/>
      <c r="Q8" s="169"/>
      <c r="R8" s="172"/>
      <c r="S8" s="255"/>
      <c r="T8" s="136" t="s">
        <v>149</v>
      </c>
      <c r="U8" s="137" t="s">
        <v>150</v>
      </c>
      <c r="V8" s="240"/>
      <c r="W8" s="243"/>
    </row>
    <row r="9" spans="1:51">
      <c r="A9" s="232" t="s">
        <v>28</v>
      </c>
      <c r="B9" s="233"/>
      <c r="C9" s="233"/>
      <c r="D9" s="233"/>
      <c r="E9" s="234"/>
      <c r="F9" s="35">
        <f>SUM(F10:F26)</f>
        <v>662.67254206764994</v>
      </c>
      <c r="G9" s="35">
        <f>SUM(G10:G26)</f>
        <v>650.68947190089</v>
      </c>
      <c r="H9" s="35">
        <f>SUM(H10:H26)</f>
        <v>11.983070166760001</v>
      </c>
      <c r="I9" s="35"/>
      <c r="J9" s="35">
        <f>SUM(J10:J26)</f>
        <v>293.75</v>
      </c>
      <c r="K9" s="35">
        <f>SUM(K10:K26)</f>
        <v>98.71</v>
      </c>
      <c r="L9" s="35">
        <f>SUM(L10:L10)</f>
        <v>0</v>
      </c>
      <c r="M9" s="35">
        <f>SUM(M10:M26)</f>
        <v>271.19999999999993</v>
      </c>
      <c r="N9" s="35"/>
      <c r="O9" s="35">
        <f>SUM(O10:O26)</f>
        <v>0</v>
      </c>
      <c r="P9" s="35"/>
      <c r="Q9" s="35"/>
      <c r="R9" s="35"/>
      <c r="S9" s="35"/>
      <c r="T9" s="35"/>
      <c r="U9" s="35"/>
      <c r="V9" s="35"/>
      <c r="W9" s="35"/>
    </row>
    <row r="10" spans="1:51" ht="18.75">
      <c r="A10" s="93">
        <v>1</v>
      </c>
      <c r="B10" s="78" t="s">
        <v>118</v>
      </c>
      <c r="C10" s="79" t="s">
        <v>43</v>
      </c>
      <c r="D10" s="78" t="s">
        <v>119</v>
      </c>
      <c r="E10" s="78" t="s">
        <v>120</v>
      </c>
      <c r="F10" s="80">
        <v>9.6425878928700008</v>
      </c>
      <c r="G10" s="81">
        <v>9.2767024461300007</v>
      </c>
      <c r="H10" s="81">
        <v>0.36588544674000001</v>
      </c>
      <c r="I10" s="76">
        <v>9</v>
      </c>
      <c r="J10" s="80">
        <v>0</v>
      </c>
      <c r="K10" s="80">
        <v>0</v>
      </c>
      <c r="L10" s="83">
        <v>0</v>
      </c>
      <c r="M10" s="80">
        <v>10</v>
      </c>
      <c r="N10" s="82">
        <v>10</v>
      </c>
      <c r="O10" s="80">
        <v>0</v>
      </c>
      <c r="P10" s="84">
        <v>0</v>
      </c>
      <c r="Q10" s="82">
        <v>0</v>
      </c>
      <c r="R10" s="82">
        <v>0</v>
      </c>
      <c r="S10" s="138"/>
      <c r="T10" s="138"/>
      <c r="U10" s="138"/>
      <c r="V10" s="138"/>
      <c r="W10" s="138"/>
    </row>
    <row r="11" spans="1:51" ht="18.75">
      <c r="A11" s="93">
        <v>2</v>
      </c>
      <c r="B11" s="78" t="s">
        <v>121</v>
      </c>
      <c r="C11" s="79" t="s">
        <v>43</v>
      </c>
      <c r="D11" s="78" t="s">
        <v>119</v>
      </c>
      <c r="E11" s="78" t="s">
        <v>120</v>
      </c>
      <c r="F11" s="80">
        <v>8.3672302011900008</v>
      </c>
      <c r="G11" s="81">
        <v>8.3672302011900008</v>
      </c>
      <c r="H11" s="81">
        <v>0</v>
      </c>
      <c r="I11" s="76">
        <v>2</v>
      </c>
      <c r="J11" s="80">
        <v>0</v>
      </c>
      <c r="K11" s="80">
        <v>9</v>
      </c>
      <c r="L11" s="83">
        <v>0</v>
      </c>
      <c r="M11" s="80">
        <v>0</v>
      </c>
      <c r="N11" s="82">
        <v>0</v>
      </c>
      <c r="O11" s="80">
        <v>0</v>
      </c>
      <c r="P11" s="84">
        <v>0</v>
      </c>
      <c r="Q11" s="82">
        <v>0</v>
      </c>
      <c r="R11" s="82">
        <v>0</v>
      </c>
      <c r="S11" s="138"/>
      <c r="T11" s="138"/>
      <c r="U11" s="138"/>
      <c r="V11" s="138"/>
      <c r="W11" s="138"/>
    </row>
    <row r="12" spans="1:51" ht="18.75">
      <c r="A12" s="93">
        <v>3</v>
      </c>
      <c r="B12" s="78" t="s">
        <v>122</v>
      </c>
      <c r="C12" s="79" t="s">
        <v>43</v>
      </c>
      <c r="D12" s="78" t="s">
        <v>119</v>
      </c>
      <c r="E12" s="78" t="s">
        <v>120</v>
      </c>
      <c r="F12" s="80">
        <v>38.095384465099997</v>
      </c>
      <c r="G12" s="81">
        <v>38.095384465099997</v>
      </c>
      <c r="H12" s="81">
        <v>0</v>
      </c>
      <c r="I12" s="76">
        <v>9</v>
      </c>
      <c r="J12" s="80">
        <v>38.1</v>
      </c>
      <c r="K12" s="80">
        <v>0</v>
      </c>
      <c r="L12" s="83">
        <v>0</v>
      </c>
      <c r="M12" s="80">
        <v>0</v>
      </c>
      <c r="N12" s="82">
        <v>8</v>
      </c>
      <c r="O12" s="80">
        <v>0</v>
      </c>
      <c r="P12" s="84">
        <v>0</v>
      </c>
      <c r="Q12" s="82">
        <v>0</v>
      </c>
      <c r="R12" s="82">
        <v>0</v>
      </c>
      <c r="S12" s="138"/>
      <c r="T12" s="138"/>
      <c r="U12" s="138"/>
      <c r="V12" s="138"/>
      <c r="W12" s="138"/>
    </row>
    <row r="13" spans="1:51" ht="18.75">
      <c r="A13" s="93">
        <v>4</v>
      </c>
      <c r="B13" s="78" t="s">
        <v>123</v>
      </c>
      <c r="C13" s="79" t="s">
        <v>43</v>
      </c>
      <c r="D13" s="78" t="s">
        <v>119</v>
      </c>
      <c r="E13" s="78" t="s">
        <v>120</v>
      </c>
      <c r="F13" s="80">
        <v>42.155504743199998</v>
      </c>
      <c r="G13" s="81">
        <v>42.155504743199998</v>
      </c>
      <c r="H13" s="81">
        <v>0</v>
      </c>
      <c r="I13" s="76">
        <v>2</v>
      </c>
      <c r="J13" s="80">
        <v>0</v>
      </c>
      <c r="K13" s="80">
        <v>42.16</v>
      </c>
      <c r="L13" s="83">
        <v>0</v>
      </c>
      <c r="M13" s="80">
        <v>0</v>
      </c>
      <c r="N13" s="82">
        <v>14</v>
      </c>
      <c r="O13" s="80">
        <v>0</v>
      </c>
      <c r="P13" s="84">
        <v>0</v>
      </c>
      <c r="Q13" s="82">
        <v>0</v>
      </c>
      <c r="R13" s="82">
        <v>0</v>
      </c>
      <c r="S13" s="138"/>
      <c r="T13" s="138"/>
      <c r="U13" s="138"/>
      <c r="V13" s="138"/>
      <c r="W13" s="138"/>
    </row>
    <row r="14" spans="1:51" ht="18.75">
      <c r="A14" s="93">
        <v>5</v>
      </c>
      <c r="B14" s="74" t="s">
        <v>124</v>
      </c>
      <c r="C14" s="62" t="s">
        <v>43</v>
      </c>
      <c r="D14" s="63" t="s">
        <v>119</v>
      </c>
      <c r="E14" s="63" t="s">
        <v>120</v>
      </c>
      <c r="F14" s="64">
        <v>28.330504552200001</v>
      </c>
      <c r="G14" s="75">
        <v>28.330504552200001</v>
      </c>
      <c r="H14" s="75">
        <v>0</v>
      </c>
      <c r="I14" s="76">
        <v>9</v>
      </c>
      <c r="J14" s="64">
        <v>0</v>
      </c>
      <c r="K14" s="64">
        <v>0</v>
      </c>
      <c r="L14" s="65">
        <v>0</v>
      </c>
      <c r="M14" s="64">
        <v>28.33</v>
      </c>
      <c r="N14" s="76">
        <v>30</v>
      </c>
      <c r="O14" s="64">
        <v>0</v>
      </c>
      <c r="P14" s="66">
        <v>0</v>
      </c>
      <c r="Q14" s="76">
        <v>0</v>
      </c>
      <c r="R14" s="76">
        <v>0</v>
      </c>
      <c r="S14" s="138"/>
      <c r="T14" s="138"/>
      <c r="U14" s="138"/>
      <c r="V14" s="138"/>
      <c r="W14" s="138"/>
    </row>
    <row r="15" spans="1:51" ht="18.75">
      <c r="A15" s="93">
        <v>6</v>
      </c>
      <c r="B15" s="74" t="s">
        <v>125</v>
      </c>
      <c r="C15" s="62" t="s">
        <v>43</v>
      </c>
      <c r="D15" s="63" t="s">
        <v>119</v>
      </c>
      <c r="E15" s="63" t="s">
        <v>120</v>
      </c>
      <c r="F15" s="64">
        <v>6.6115030513799997</v>
      </c>
      <c r="G15" s="75">
        <v>6.6115030513799997</v>
      </c>
      <c r="H15" s="75">
        <v>0</v>
      </c>
      <c r="I15" s="76">
        <v>9</v>
      </c>
      <c r="J15" s="64">
        <v>0</v>
      </c>
      <c r="K15" s="64">
        <v>0</v>
      </c>
      <c r="L15" s="65">
        <v>0</v>
      </c>
      <c r="M15" s="64">
        <v>6.61</v>
      </c>
      <c r="N15" s="76">
        <v>3</v>
      </c>
      <c r="O15" s="64">
        <v>0</v>
      </c>
      <c r="P15" s="66">
        <v>0</v>
      </c>
      <c r="Q15" s="76">
        <v>0</v>
      </c>
      <c r="R15" s="76">
        <v>0</v>
      </c>
      <c r="S15" s="138"/>
      <c r="T15" s="138"/>
      <c r="U15" s="138"/>
      <c r="V15" s="138"/>
      <c r="W15" s="138"/>
    </row>
    <row r="16" spans="1:51" ht="18.75">
      <c r="A16" s="93">
        <v>7</v>
      </c>
      <c r="B16" s="74" t="s">
        <v>126</v>
      </c>
      <c r="C16" s="62" t="s">
        <v>43</v>
      </c>
      <c r="D16" s="63" t="s">
        <v>119</v>
      </c>
      <c r="E16" s="63" t="s">
        <v>120</v>
      </c>
      <c r="F16" s="64">
        <v>222.69265880457999</v>
      </c>
      <c r="G16" s="75">
        <v>216.37257129299999</v>
      </c>
      <c r="H16" s="75">
        <v>6.3200875115799997</v>
      </c>
      <c r="I16" s="76">
        <v>1</v>
      </c>
      <c r="J16" s="64">
        <v>222.69</v>
      </c>
      <c r="K16" s="64">
        <v>0</v>
      </c>
      <c r="L16" s="65">
        <v>0</v>
      </c>
      <c r="M16" s="64">
        <v>0</v>
      </c>
      <c r="N16" s="76">
        <v>50</v>
      </c>
      <c r="O16" s="64">
        <v>0</v>
      </c>
      <c r="P16" s="66">
        <v>0</v>
      </c>
      <c r="Q16" s="76">
        <v>0</v>
      </c>
      <c r="R16" s="76">
        <v>0</v>
      </c>
      <c r="S16" s="138"/>
      <c r="T16" s="138"/>
      <c r="U16" s="138"/>
      <c r="V16" s="138"/>
      <c r="W16" s="138"/>
    </row>
    <row r="17" spans="1:23" ht="18.75">
      <c r="A17" s="93">
        <v>8</v>
      </c>
      <c r="B17" s="74" t="s">
        <v>127</v>
      </c>
      <c r="C17" s="62" t="s">
        <v>43</v>
      </c>
      <c r="D17" s="63" t="s">
        <v>119</v>
      </c>
      <c r="E17" s="63" t="s">
        <v>120</v>
      </c>
      <c r="F17" s="64">
        <v>47.548725208340002</v>
      </c>
      <c r="G17" s="75">
        <v>42.251627999900002</v>
      </c>
      <c r="H17" s="75">
        <v>5.2970972084400003</v>
      </c>
      <c r="I17" s="76">
        <v>1</v>
      </c>
      <c r="J17" s="64">
        <v>0</v>
      </c>
      <c r="K17" s="64">
        <v>47.55</v>
      </c>
      <c r="L17" s="65">
        <v>0</v>
      </c>
      <c r="M17" s="64">
        <v>0</v>
      </c>
      <c r="N17" s="76">
        <v>50</v>
      </c>
      <c r="O17" s="64">
        <v>0</v>
      </c>
      <c r="P17" s="66">
        <v>0</v>
      </c>
      <c r="Q17" s="76">
        <v>0</v>
      </c>
      <c r="R17" s="76">
        <v>0</v>
      </c>
      <c r="S17" s="138"/>
      <c r="T17" s="138"/>
      <c r="U17" s="138"/>
      <c r="V17" s="138"/>
      <c r="W17" s="138"/>
    </row>
    <row r="18" spans="1:23" ht="18.75">
      <c r="A18" s="93">
        <v>9</v>
      </c>
      <c r="B18" s="74" t="s">
        <v>128</v>
      </c>
      <c r="C18" s="62" t="s">
        <v>43</v>
      </c>
      <c r="D18" s="63" t="s">
        <v>119</v>
      </c>
      <c r="E18" s="63" t="s">
        <v>120</v>
      </c>
      <c r="F18" s="64">
        <v>10.628102786199999</v>
      </c>
      <c r="G18" s="75">
        <v>10.628102786199999</v>
      </c>
      <c r="H18" s="75">
        <v>0</v>
      </c>
      <c r="I18" s="76">
        <v>9</v>
      </c>
      <c r="J18" s="64">
        <v>0</v>
      </c>
      <c r="K18" s="64">
        <v>0</v>
      </c>
      <c r="L18" s="65">
        <v>0</v>
      </c>
      <c r="M18" s="64">
        <v>10.63</v>
      </c>
      <c r="N18" s="76">
        <v>8</v>
      </c>
      <c r="O18" s="64">
        <v>0</v>
      </c>
      <c r="P18" s="66">
        <v>0</v>
      </c>
      <c r="Q18" s="76">
        <v>0</v>
      </c>
      <c r="R18" s="76">
        <v>0</v>
      </c>
      <c r="S18" s="138"/>
      <c r="T18" s="138"/>
      <c r="U18" s="138"/>
      <c r="V18" s="138"/>
      <c r="W18" s="138"/>
    </row>
    <row r="19" spans="1:23" ht="18.75">
      <c r="A19" s="93">
        <v>10</v>
      </c>
      <c r="B19" s="74" t="s">
        <v>129</v>
      </c>
      <c r="C19" s="62" t="s">
        <v>43</v>
      </c>
      <c r="D19" s="63" t="s">
        <v>119</v>
      </c>
      <c r="E19" s="63" t="s">
        <v>120</v>
      </c>
      <c r="F19" s="64">
        <v>7.3811527596299999</v>
      </c>
      <c r="G19" s="75">
        <v>7.3811527596299999</v>
      </c>
      <c r="H19" s="75">
        <v>0</v>
      </c>
      <c r="I19" s="76">
        <v>9</v>
      </c>
      <c r="J19" s="64">
        <v>0</v>
      </c>
      <c r="K19" s="64">
        <v>0</v>
      </c>
      <c r="L19" s="65">
        <v>0</v>
      </c>
      <c r="M19" s="64">
        <v>7.38</v>
      </c>
      <c r="N19" s="76">
        <v>11</v>
      </c>
      <c r="O19" s="64">
        <v>0</v>
      </c>
      <c r="P19" s="66">
        <v>0</v>
      </c>
      <c r="Q19" s="76">
        <v>0</v>
      </c>
      <c r="R19" s="76">
        <v>0</v>
      </c>
      <c r="S19" s="138"/>
      <c r="T19" s="138"/>
      <c r="U19" s="138"/>
      <c r="V19" s="138"/>
      <c r="W19" s="138"/>
    </row>
    <row r="20" spans="1:23" ht="18.75">
      <c r="A20" s="93">
        <v>11</v>
      </c>
      <c r="B20" s="74" t="s">
        <v>130</v>
      </c>
      <c r="C20" s="62" t="s">
        <v>43</v>
      </c>
      <c r="D20" s="63" t="s">
        <v>119</v>
      </c>
      <c r="E20" s="63" t="s">
        <v>120</v>
      </c>
      <c r="F20" s="64">
        <v>14.8324269205</v>
      </c>
      <c r="G20" s="75">
        <v>14.8324269205</v>
      </c>
      <c r="H20" s="75">
        <v>0</v>
      </c>
      <c r="I20" s="76">
        <v>1</v>
      </c>
      <c r="J20" s="75">
        <v>0</v>
      </c>
      <c r="K20" s="64">
        <v>0</v>
      </c>
      <c r="L20" s="65">
        <v>0</v>
      </c>
      <c r="M20" s="75">
        <v>14.83</v>
      </c>
      <c r="N20" s="76">
        <v>11</v>
      </c>
      <c r="O20" s="64">
        <v>0</v>
      </c>
      <c r="P20" s="66">
        <v>0</v>
      </c>
      <c r="Q20" s="76">
        <v>0</v>
      </c>
      <c r="R20" s="76">
        <v>0</v>
      </c>
      <c r="S20" s="138"/>
      <c r="T20" s="138"/>
      <c r="U20" s="138"/>
      <c r="V20" s="138"/>
      <c r="W20" s="138"/>
    </row>
    <row r="21" spans="1:23" ht="18.75">
      <c r="A21" s="93">
        <v>12</v>
      </c>
      <c r="B21" s="74" t="s">
        <v>131</v>
      </c>
      <c r="C21" s="62" t="s">
        <v>43</v>
      </c>
      <c r="D21" s="63" t="s">
        <v>119</v>
      </c>
      <c r="E21" s="63" t="s">
        <v>120</v>
      </c>
      <c r="F21" s="64">
        <v>57.014985657799997</v>
      </c>
      <c r="G21" s="75">
        <v>57.014985657799997</v>
      </c>
      <c r="H21" s="75">
        <v>0</v>
      </c>
      <c r="I21" s="76">
        <v>1</v>
      </c>
      <c r="J21" s="64">
        <v>0</v>
      </c>
      <c r="K21" s="64">
        <v>0</v>
      </c>
      <c r="L21" s="65">
        <v>0</v>
      </c>
      <c r="M21" s="64">
        <v>57.01</v>
      </c>
      <c r="N21" s="76">
        <v>8</v>
      </c>
      <c r="O21" s="64">
        <v>0</v>
      </c>
      <c r="P21" s="66">
        <v>0</v>
      </c>
      <c r="Q21" s="76">
        <v>0</v>
      </c>
      <c r="R21" s="76">
        <v>0</v>
      </c>
      <c r="S21" s="138"/>
      <c r="T21" s="138"/>
      <c r="U21" s="138"/>
      <c r="V21" s="138"/>
      <c r="W21" s="138"/>
    </row>
    <row r="22" spans="1:23" ht="18.75">
      <c r="A22" s="93">
        <v>13</v>
      </c>
      <c r="B22" s="74" t="s">
        <v>132</v>
      </c>
      <c r="C22" s="62" t="s">
        <v>43</v>
      </c>
      <c r="D22" s="63" t="s">
        <v>119</v>
      </c>
      <c r="E22" s="63" t="s">
        <v>120</v>
      </c>
      <c r="F22" s="64">
        <v>34.598471073900001</v>
      </c>
      <c r="G22" s="75">
        <v>34.598471073900001</v>
      </c>
      <c r="H22" s="75">
        <v>0</v>
      </c>
      <c r="I22" s="76">
        <v>1</v>
      </c>
      <c r="J22" s="64">
        <v>0</v>
      </c>
      <c r="K22" s="64">
        <v>0</v>
      </c>
      <c r="L22" s="65">
        <v>0</v>
      </c>
      <c r="M22" s="64">
        <v>34.6</v>
      </c>
      <c r="N22" s="76">
        <v>3</v>
      </c>
      <c r="O22" s="64">
        <v>0</v>
      </c>
      <c r="P22" s="66">
        <v>0</v>
      </c>
      <c r="Q22" s="76">
        <v>0</v>
      </c>
      <c r="R22" s="76">
        <v>0</v>
      </c>
      <c r="S22" s="138"/>
      <c r="T22" s="138"/>
      <c r="U22" s="138"/>
      <c r="V22" s="138"/>
      <c r="W22" s="138"/>
    </row>
    <row r="23" spans="1:23" ht="18.75">
      <c r="A23" s="93">
        <v>14</v>
      </c>
      <c r="B23" s="74" t="s">
        <v>133</v>
      </c>
      <c r="C23" s="62" t="s">
        <v>43</v>
      </c>
      <c r="D23" s="63" t="s">
        <v>119</v>
      </c>
      <c r="E23" s="63" t="s">
        <v>120</v>
      </c>
      <c r="F23" s="64">
        <v>9.1742640650599991</v>
      </c>
      <c r="G23" s="75">
        <v>9.1742640650599991</v>
      </c>
      <c r="H23" s="75">
        <v>0</v>
      </c>
      <c r="I23" s="76">
        <v>9</v>
      </c>
      <c r="J23" s="64">
        <v>0</v>
      </c>
      <c r="K23" s="64">
        <v>0</v>
      </c>
      <c r="L23" s="65">
        <v>0</v>
      </c>
      <c r="M23" s="64">
        <v>9.17</v>
      </c>
      <c r="N23" s="76">
        <v>10</v>
      </c>
      <c r="O23" s="64">
        <v>0</v>
      </c>
      <c r="P23" s="66">
        <v>0</v>
      </c>
      <c r="Q23" s="76">
        <v>0</v>
      </c>
      <c r="R23" s="76">
        <v>0</v>
      </c>
      <c r="S23" s="138"/>
      <c r="T23" s="138"/>
      <c r="U23" s="138"/>
      <c r="V23" s="138"/>
      <c r="W23" s="138"/>
    </row>
    <row r="24" spans="1:23" ht="18.75">
      <c r="A24" s="93">
        <v>15</v>
      </c>
      <c r="B24" s="74" t="s">
        <v>134</v>
      </c>
      <c r="C24" s="62" t="s">
        <v>43</v>
      </c>
      <c r="D24" s="63" t="s">
        <v>119</v>
      </c>
      <c r="E24" s="63" t="s">
        <v>120</v>
      </c>
      <c r="F24" s="64">
        <v>71.297677565599997</v>
      </c>
      <c r="G24" s="75">
        <v>71.297677565599997</v>
      </c>
      <c r="H24" s="75">
        <v>0</v>
      </c>
      <c r="I24" s="76">
        <v>1</v>
      </c>
      <c r="J24" s="64">
        <v>0</v>
      </c>
      <c r="K24" s="64">
        <v>0</v>
      </c>
      <c r="L24" s="65">
        <v>0</v>
      </c>
      <c r="M24" s="64">
        <v>71.3</v>
      </c>
      <c r="N24" s="76">
        <v>10</v>
      </c>
      <c r="O24" s="64">
        <v>0</v>
      </c>
      <c r="P24" s="66">
        <v>0</v>
      </c>
      <c r="Q24" s="76">
        <v>0</v>
      </c>
      <c r="R24" s="76">
        <v>0</v>
      </c>
      <c r="S24" s="138"/>
      <c r="T24" s="138"/>
      <c r="U24" s="138"/>
      <c r="V24" s="138"/>
      <c r="W24" s="138"/>
    </row>
    <row r="25" spans="1:23" ht="18.75">
      <c r="A25" s="93">
        <v>16</v>
      </c>
      <c r="B25" s="74" t="s">
        <v>135</v>
      </c>
      <c r="C25" s="62" t="s">
        <v>43</v>
      </c>
      <c r="D25" s="63" t="s">
        <v>119</v>
      </c>
      <c r="E25" s="63" t="s">
        <v>120</v>
      </c>
      <c r="F25" s="64">
        <v>21.339804704700001</v>
      </c>
      <c r="G25" s="75">
        <v>21.339804704700001</v>
      </c>
      <c r="H25" s="75">
        <v>0</v>
      </c>
      <c r="I25" s="76">
        <v>9</v>
      </c>
      <c r="J25" s="64">
        <v>0</v>
      </c>
      <c r="K25" s="64">
        <v>0</v>
      </c>
      <c r="L25" s="65">
        <v>0</v>
      </c>
      <c r="M25" s="64">
        <v>21.34</v>
      </c>
      <c r="N25" s="76">
        <v>0</v>
      </c>
      <c r="O25" s="64">
        <v>0</v>
      </c>
      <c r="P25" s="66">
        <v>0</v>
      </c>
      <c r="Q25" s="76">
        <v>0</v>
      </c>
      <c r="R25" s="76">
        <v>0</v>
      </c>
      <c r="S25" s="138"/>
      <c r="T25" s="138"/>
      <c r="U25" s="138"/>
      <c r="V25" s="138"/>
      <c r="W25" s="138"/>
    </row>
    <row r="26" spans="1:23" ht="18.75">
      <c r="A26" s="93">
        <v>17</v>
      </c>
      <c r="B26" s="74" t="s">
        <v>136</v>
      </c>
      <c r="C26" s="62" t="s">
        <v>43</v>
      </c>
      <c r="D26" s="63" t="s">
        <v>119</v>
      </c>
      <c r="E26" s="63" t="s">
        <v>120</v>
      </c>
      <c r="F26" s="64">
        <v>32.961557615399997</v>
      </c>
      <c r="G26" s="75">
        <v>32.961557615399997</v>
      </c>
      <c r="H26" s="75">
        <v>0</v>
      </c>
      <c r="I26" s="76">
        <v>2</v>
      </c>
      <c r="J26" s="64">
        <v>32.96</v>
      </c>
      <c r="K26" s="64">
        <v>0</v>
      </c>
      <c r="L26" s="65">
        <v>0</v>
      </c>
      <c r="M26" s="64">
        <v>0</v>
      </c>
      <c r="N26" s="76">
        <v>0</v>
      </c>
      <c r="O26" s="64">
        <v>0</v>
      </c>
      <c r="P26" s="66">
        <v>0</v>
      </c>
      <c r="Q26" s="76">
        <v>0</v>
      </c>
      <c r="R26" s="76">
        <v>0</v>
      </c>
      <c r="S26" s="138"/>
      <c r="T26" s="138"/>
      <c r="U26" s="138"/>
      <c r="V26" s="138"/>
      <c r="W26" s="138"/>
    </row>
  </sheetData>
  <mergeCells count="36">
    <mergeCell ref="AH4:AT4"/>
    <mergeCell ref="AU4:AW4"/>
    <mergeCell ref="AX4:AY4"/>
    <mergeCell ref="AO2:AT2"/>
    <mergeCell ref="AU2:AW2"/>
    <mergeCell ref="AJ3:AT3"/>
    <mergeCell ref="AU3:AW3"/>
    <mergeCell ref="AX3:AY3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7">
    <dataValidation type="whole" allowBlank="1" showInputMessage="1" showErrorMessage="1" error="กรอกเฉพาะ 0 1 2 3" sqref="R6:R8 R10:R1048576 S2:S4">
      <formula1>0</formula1>
      <formula2>3</formula2>
    </dataValidation>
    <dataValidation type="whole" allowBlank="1" showInputMessage="1" showErrorMessage="1" error="กรอกเฉพาะ 0 1 2" sqref="Q6:Q8 Q10:Q1048576 R2:R4">
      <formula1>0</formula1>
      <formula2>2</formula2>
    </dataValidation>
    <dataValidation type="whole" allowBlank="1" showInputMessage="1" showErrorMessage="1" error="กรอกเฉพาะจำนวนเต็ม" sqref="N6:N8 N27:N1048576">
      <formula1>0</formula1>
      <formula2>100</formula2>
    </dataValidation>
    <dataValidation type="whole" allowBlank="1" showInputMessage="1" showErrorMessage="1" error="กรอกเฉพาะ 0 1 2 3 9" sqref="I5:I8 I10:I1048576">
      <formula1>0</formula1>
      <formula2>9</formula2>
    </dataValidation>
    <dataValidation type="textLength" operator="equal" allowBlank="1" showInputMessage="1" showErrorMessage="1" error="กรอกรหัสเกิน 9 หลัก" sqref="B10:B26">
      <formula1>9</formula1>
    </dataValidation>
    <dataValidation type="whole" allowBlank="1" showInputMessage="1" showErrorMessage="1" error="กรอกจำนวนเต็ม" sqref="N10:N26 O2:O4">
      <formula1>0</formula1>
      <formula2>100</formula2>
    </dataValidation>
    <dataValidation type="whole" allowBlank="1" showInputMessage="1" showErrorMessage="1" errorTitle="ผิดพลาด" error="กรอกเฉพาะ 0 1 2 3 9" sqref="J2:J4">
      <formula1>0</formula1>
      <formula2>9</formula2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2015-06-04T12:09:12Z</cp:lastPrinted>
  <dcterms:created xsi:type="dcterms:W3CDTF">2015-04-23T11:57:55Z</dcterms:created>
  <dcterms:modified xsi:type="dcterms:W3CDTF">2015-09-24T03:07:08Z</dcterms:modified>
</cp:coreProperties>
</file>